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4TO TRIMESTRE 2025\ESTADOS E INFORMES PROGRAMATICOS\"/>
    </mc:Choice>
  </mc:AlternateContent>
  <xr:revisionPtr revIDLastSave="0" documentId="13_ncr:1_{2A8C4EAF-7C98-47DD-866B-6FC338229C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<sst xmlns="http://schemas.openxmlformats.org/spreadsheetml/2006/main" count="64" uniqueCount="64">
  <si>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</si>
  <si>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</si>
  <si>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</si>
  <si>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</si>
  <si>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</si>
  <si>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</si>
  <si>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</si>
  <si>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</si>
  <si>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</si>
  <si>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</si>
  <si>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</si>
  <si>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</si>
  <si>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</si>
  <si>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</si>
  <si>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</si>
  <si>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</si>
  <si>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</si>
  <si>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</si>
  <si>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</si>
  <si>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</si>
  <si>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</si>
  <si>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</si>
  <si>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</si>
  <si>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</si>
  <si>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</si>
  <si>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</si>
  <si>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</si>
  <si>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</si>
  <si>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</si>
  <si>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</si>
  <si>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</si>
  <si>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</si>
  <si>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</si>
  <si>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</si>
  <si>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</si>
  <si>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</si>
  <si>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</si>
  <si>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</si>
  <si>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</si>
  <si>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</si>
  <si>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</si>
  <si>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</si>
  <si>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</si>
  <si>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</si>
  <si>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</si>
  <si>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</si>
  <si>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</si>
  <si>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</si>
  <si>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</si>
  <si>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</si>
  <si>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</si>
  <si>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</si>
  <si>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</si>
  <si>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</si>
  <si>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</si>
  <si>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</si>
  <si>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</si>
  <si>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</si>
  <si>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</si>
  <si>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</si>
  <si>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</si>
  <si>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</si>
  <si>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</si>
  <si>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COMITÉ MUNICIPAL DE AGUA POTABLE Y ALCANTARILLADO DE SALAMANCA, GUANAJUATO.
Gasto por Categoría Programática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</si>
</sst>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8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/>
    <xf numFmtId="165" fontId="1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 hidden="1"/>
    </xf>
    <xf numFmtId="0" fontId="5" fillId="0" borderId="0" xfId="0" applyFont="1"/>
    <xf numFmtId="0" fontId="7" fillId="3" borderId="7" xfId="9" applyFont="1" applyFill="1" applyBorder="1" applyAlignment="1">
      <alignment horizontal="center" vertical="center" wrapText="1"/>
    </xf>
    <xf numFmtId="3" fontId="7" fillId="0" borderId="7" xfId="0" applyNumberFormat="1" applyFont="1" applyBorder="1" applyAlignment="1" applyProtection="1">
      <alignment horizontal="right"/>
      <protection locked="0"/>
    </xf>
    <xf numFmtId="3" fontId="7" fillId="0" borderId="7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7" fillId="0" borderId="4" xfId="0" applyNumberFormat="1" applyFont="1" applyBorder="1" applyProtection="1">
      <protection locked="0"/>
    </xf>
    <xf numFmtId="0" fontId="9" fillId="0" borderId="4" xfId="0" applyFont="1" applyBorder="1" applyAlignment="1">
      <alignment horizontal="center"/>
    </xf>
    <xf numFmtId="0" fontId="7" fillId="0" borderId="8" xfId="0" applyFont="1" applyBorder="1" applyAlignment="1">
      <alignment horizontal="left" indent="1"/>
    </xf>
    <xf numFmtId="0" fontId="2" fillId="0" borderId="8" xfId="0" applyFont="1" applyBorder="1" applyAlignment="1">
      <alignment horizontal="left" indent="2"/>
    </xf>
    <xf numFmtId="0" fontId="7" fillId="0" borderId="8" xfId="8" applyFont="1" applyBorder="1" applyAlignment="1" applyProtection="1">
      <alignment horizontal="left" vertical="top" indent="1"/>
      <protection hidden="1"/>
    </xf>
    <xf numFmtId="0" fontId="7" fillId="0" borderId="8" xfId="9" applyFont="1" applyBorder="1"/>
    <xf numFmtId="0" fontId="7" fillId="3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</cellXfs>
  <cellStyles count="186">
    <cellStyle name="=C:\WINNT\SYSTEM32\COMMAND.COM" xfId="19" xr:uid="{2E86774D-F655-40FC-9C84-85501FF30320}"/>
    <cellStyle name="Euro" xfId="1" xr:uid="{00000000-0005-0000-0000-000000000000}"/>
    <cellStyle name="Millares 2" xfId="2" xr:uid="{00000000-0005-0000-0000-000001000000}"/>
    <cellStyle name="Millares 2 10" xfId="123" xr:uid="{12BD55E9-CABF-472D-9222-608C9191F360}"/>
    <cellStyle name="Millares 2 11" xfId="114" xr:uid="{A982CF26-E97A-498B-99CD-B2F74C7FB2CA}"/>
    <cellStyle name="Millares 2 12" xfId="105" xr:uid="{B664DDE4-A91F-4161-8609-2CD59BFCB324}"/>
    <cellStyle name="Millares 2 13" xfId="96" xr:uid="{0DAE08B7-2E74-4ECA-8CAD-F152462A1593}"/>
    <cellStyle name="Millares 2 14" xfId="87" xr:uid="{30E860FF-6312-4441-829E-F37824144A29}"/>
    <cellStyle name="Millares 2 15" xfId="78" xr:uid="{248157EF-64C8-4368-BDD4-4791F275E310}"/>
    <cellStyle name="Millares 2 16" xfId="69" xr:uid="{75EA1E68-4D65-48EF-A3E1-8C9C9BEDE880}"/>
    <cellStyle name="Millares 2 17" xfId="60" xr:uid="{D0CCFA25-211F-448E-9BA6-6662E67C8B43}"/>
    <cellStyle name="Millares 2 18" xfId="51" xr:uid="{79EDEC0E-2437-463B-8B95-D3BD40463FC8}"/>
    <cellStyle name="Millares 2 19" xfId="42" xr:uid="{CF6CDA8E-F295-465E-A5C5-06048F6A9551}"/>
    <cellStyle name="Millares 2 2" xfId="3" xr:uid="{00000000-0005-0000-0000-000002000000}"/>
    <cellStyle name="Millares 2 2 10" xfId="106" xr:uid="{AE91D853-DD65-4131-8312-D987774EAB4F}"/>
    <cellStyle name="Millares 2 2 11" xfId="97" xr:uid="{5873DF6C-39F4-4701-AB4D-5866D5A5F7EF}"/>
    <cellStyle name="Millares 2 2 12" xfId="88" xr:uid="{783879B5-74AC-4275-BCA8-9DFF53419B4A}"/>
    <cellStyle name="Millares 2 2 13" xfId="79" xr:uid="{1531804A-0C42-4652-A3A6-BE16142A0EC3}"/>
    <cellStyle name="Millares 2 2 14" xfId="70" xr:uid="{1FE34831-4E22-4320-B159-D494CFF6B758}"/>
    <cellStyle name="Millares 2 2 15" xfId="61" xr:uid="{1220D12D-F061-49C7-820B-59FF061DE5C1}"/>
    <cellStyle name="Millares 2 2 16" xfId="52" xr:uid="{796BFFD7-04FC-4F58-A200-DA571A9B689F}"/>
    <cellStyle name="Millares 2 2 17" xfId="43" xr:uid="{60ADA17C-22B7-4D70-924D-6032491700BD}"/>
    <cellStyle name="Millares 2 2 18" xfId="34" xr:uid="{92D960B6-84C1-4C5F-AC4D-7A1EF7CD73D9}"/>
    <cellStyle name="Millares 2 2 19" xfId="26" xr:uid="{4D6BB671-07AD-4CC9-9DB6-1D3F7D0D73DD}"/>
    <cellStyle name="Millares 2 2 2" xfId="178" xr:uid="{F000AFCE-F149-4C8A-900C-6B325BC4BCE2}"/>
    <cellStyle name="Millares 2 2 20" xfId="21" xr:uid="{32A64E1F-0319-4895-8AD9-66E9C9F699DD}"/>
    <cellStyle name="Millares 2 2 3" xfId="169" xr:uid="{8A085FB7-1105-44C7-A720-E02DC6AFE220}"/>
    <cellStyle name="Millares 2 2 4" xfId="160" xr:uid="{ABCF43D6-EFCA-451B-8A0C-389FEF997983}"/>
    <cellStyle name="Millares 2 2 5" xfId="151" xr:uid="{426C3731-B774-4D13-B016-AD0DE4D06293}"/>
    <cellStyle name="Millares 2 2 6" xfId="142" xr:uid="{ECFBE611-C0B5-4BB5-BA51-902262D126AB}"/>
    <cellStyle name="Millares 2 2 7" xfId="133" xr:uid="{07C65F86-E663-4D22-BE45-DC67C29C0FEB}"/>
    <cellStyle name="Millares 2 2 8" xfId="124" xr:uid="{AAFD19C1-949C-4271-AB1F-34BDDA80C239}"/>
    <cellStyle name="Millares 2 2 9" xfId="115" xr:uid="{F34AFF34-A9C9-4644-B314-B75EC3224CD4}"/>
    <cellStyle name="Millares 2 20" xfId="33" xr:uid="{7F3B8723-4C26-40AB-8FEF-02C0505F5AD2}"/>
    <cellStyle name="Millares 2 21" xfId="25" xr:uid="{A3942D2D-3A1B-4715-AAB2-BEDCB17949DF}"/>
    <cellStyle name="Millares 2 22" xfId="20" xr:uid="{CA004112-2B9C-4A2D-84B5-193FC714E0D0}"/>
    <cellStyle name="Millares 2 3" xfId="4" xr:uid="{00000000-0005-0000-0000-000003000000}"/>
    <cellStyle name="Millares 2 3 10" xfId="107" xr:uid="{80F1F876-9D0D-4A0E-BBCE-75668EE156BE}"/>
    <cellStyle name="Millares 2 3 11" xfId="98" xr:uid="{1A372385-7176-4165-84B0-5C3310AB796A}"/>
    <cellStyle name="Millares 2 3 12" xfId="89" xr:uid="{2918871B-2D67-4607-A541-E008722AA94E}"/>
    <cellStyle name="Millares 2 3 13" xfId="80" xr:uid="{A08256F2-79AD-4ED2-ABCE-E346883D6336}"/>
    <cellStyle name="Millares 2 3 14" xfId="71" xr:uid="{F9827B60-19C1-4FC8-BDC1-DAEF1A568BD8}"/>
    <cellStyle name="Millares 2 3 15" xfId="62" xr:uid="{EF06A2BE-0235-4E25-8B94-037733672433}"/>
    <cellStyle name="Millares 2 3 16" xfId="53" xr:uid="{B96F056A-8822-4405-83AF-D7747A353D5F}"/>
    <cellStyle name="Millares 2 3 17" xfId="44" xr:uid="{DDDC79AA-4ACC-4290-98B8-68BDFC877BBF}"/>
    <cellStyle name="Millares 2 3 18" xfId="35" xr:uid="{213C82FA-6EF8-4AD4-9698-75E2BD46862E}"/>
    <cellStyle name="Millares 2 3 19" xfId="27" xr:uid="{2EFA5EFE-165E-40FF-B48C-17AEAAE0F5AD}"/>
    <cellStyle name="Millares 2 3 2" xfId="179" xr:uid="{36DB127B-3C43-480F-A592-A98A3FE82980}"/>
    <cellStyle name="Millares 2 3 20" xfId="22" xr:uid="{512BE17C-0181-41F0-BE38-77B9E216CD95}"/>
    <cellStyle name="Millares 2 3 3" xfId="170" xr:uid="{799626E3-0B53-4EC3-ACD9-430689822774}"/>
    <cellStyle name="Millares 2 3 4" xfId="161" xr:uid="{B13472AA-FFD1-4E64-9082-99727062AE69}"/>
    <cellStyle name="Millares 2 3 5" xfId="152" xr:uid="{0987635B-82BF-43DC-B36E-E707F964FFFE}"/>
    <cellStyle name="Millares 2 3 6" xfId="143" xr:uid="{C23A7E3E-13DC-411A-BF6E-07561AD7749C}"/>
    <cellStyle name="Millares 2 3 7" xfId="134" xr:uid="{62EB6ED0-1B50-48F3-9E68-3AEE2CE28F77}"/>
    <cellStyle name="Millares 2 3 8" xfId="125" xr:uid="{FC619164-8F48-4E4F-836D-6D65AE29E311}"/>
    <cellStyle name="Millares 2 3 9" xfId="116" xr:uid="{80DEA0A7-B614-424B-B1C0-85BABF046904}"/>
    <cellStyle name="Millares 2 4" xfId="177" xr:uid="{A3ADA90F-2AD5-4C72-9CA6-8A82B5BA72DE}"/>
    <cellStyle name="Millares 2 5" xfId="168" xr:uid="{68309ECA-2FCF-4EF7-B1BF-574C3BE2C45B}"/>
    <cellStyle name="Millares 2 6" xfId="159" xr:uid="{AF5FADF2-F009-4806-BFE4-C9F0B0A529AB}"/>
    <cellStyle name="Millares 2 7" xfId="150" xr:uid="{07C38619-03E9-43BC-9CF8-66D47E72759B}"/>
    <cellStyle name="Millares 2 8" xfId="141" xr:uid="{8C46EAC9-255B-42DB-B112-ACC88680E50F}"/>
    <cellStyle name="Millares 2 9" xfId="132" xr:uid="{3E5C1F9C-34DF-4284-AB6A-FCA90D759609}"/>
    <cellStyle name="Millares 3" xfId="5" xr:uid="{00000000-0005-0000-0000-000004000000}"/>
    <cellStyle name="Millares 3 10" xfId="108" xr:uid="{D6927E31-0021-4B0A-92FC-6C6EBF3BD9E3}"/>
    <cellStyle name="Millares 3 11" xfId="99" xr:uid="{152F8F70-843F-429F-8280-B70824D6949E}"/>
    <cellStyle name="Millares 3 12" xfId="90" xr:uid="{14376D00-714B-410F-A8DF-3D540FAB0105}"/>
    <cellStyle name="Millares 3 13" xfId="81" xr:uid="{83A3CB4F-5AEA-4148-9D41-A4FB9DBCE62A}"/>
    <cellStyle name="Millares 3 14" xfId="72" xr:uid="{F5B50700-72F7-421F-BE83-C05E6DE06637}"/>
    <cellStyle name="Millares 3 15" xfId="63" xr:uid="{BA097C4C-5734-467B-A79E-993395A5E3F9}"/>
    <cellStyle name="Millares 3 16" xfId="54" xr:uid="{028E5A0B-60D0-4988-B48F-70AF276455BA}"/>
    <cellStyle name="Millares 3 17" xfId="45" xr:uid="{E4D976E7-B3C4-44AB-8D81-F6201AA2E68D}"/>
    <cellStyle name="Millares 3 18" xfId="36" xr:uid="{6F8388DD-C56B-4F86-989E-110BD84C6D6E}"/>
    <cellStyle name="Millares 3 19" xfId="28" xr:uid="{721C4137-8C44-46D7-848A-B6CA9C18548A}"/>
    <cellStyle name="Millares 3 2" xfId="180" xr:uid="{1459F9D7-1186-48C7-A2A5-0895A3F4922B}"/>
    <cellStyle name="Millares 3 20" xfId="23" xr:uid="{CDAC9A24-0AE2-4CEC-8E40-E46906E3F9D6}"/>
    <cellStyle name="Millares 3 3" xfId="171" xr:uid="{CB4BBA39-DE05-4894-981A-8E90CF9CFC1D}"/>
    <cellStyle name="Millares 3 4" xfId="162" xr:uid="{C1A91F96-E432-4279-B560-A0557F89FCE4}"/>
    <cellStyle name="Millares 3 5" xfId="153" xr:uid="{5DAA0DB5-4EBB-44A4-8DA9-6C4CE5C864A5}"/>
    <cellStyle name="Millares 3 6" xfId="144" xr:uid="{A698263A-7B57-474F-9F1D-5A49CC2D1E8E}"/>
    <cellStyle name="Millares 3 7" xfId="135" xr:uid="{CAEE4D65-356C-4A33-9412-F9662B3CC70F}"/>
    <cellStyle name="Millares 3 8" xfId="126" xr:uid="{22C94EA6-FB43-4C2C-A282-F1C84FBB5C7E}"/>
    <cellStyle name="Millares 3 9" xfId="117" xr:uid="{24A9C5F5-92BA-4AFA-B461-4E518AF4AB1F}"/>
    <cellStyle name="Moneda 2" xfId="6" xr:uid="{00000000-0005-0000-0000-000005000000}"/>
    <cellStyle name="Moneda 2 10" xfId="109" xr:uid="{464F137A-7DB3-4DF5-A0E3-DDBFD9207354}"/>
    <cellStyle name="Moneda 2 11" xfId="100" xr:uid="{B35CCD9C-76AE-4F29-B8D7-3A4FE488AE86}"/>
    <cellStyle name="Moneda 2 12" xfId="91" xr:uid="{DB9046D7-4874-4B2C-8E39-FAF9EC59FD58}"/>
    <cellStyle name="Moneda 2 13" xfId="82" xr:uid="{3B9A6041-E056-4A8D-831D-E789B2B035B9}"/>
    <cellStyle name="Moneda 2 14" xfId="73" xr:uid="{A0F4EAB2-F3E7-40BD-89E4-DDAB7E7A18B3}"/>
    <cellStyle name="Moneda 2 15" xfId="64" xr:uid="{A9AA7C99-8DA8-4BCD-AC22-1903E972D899}"/>
    <cellStyle name="Moneda 2 16" xfId="55" xr:uid="{13F9CCB4-E5C2-4FC9-A2F9-4001063629CB}"/>
    <cellStyle name="Moneda 2 17" xfId="46" xr:uid="{47F97DA3-7D04-4BCF-9478-2058F7965A3C}"/>
    <cellStyle name="Moneda 2 18" xfId="37" xr:uid="{68D2D5DB-EB59-463F-AA18-7F1503F4C1BA}"/>
    <cellStyle name="Moneda 2 19" xfId="29" xr:uid="{BC84031D-EB5E-42DA-9070-F098923CA425}"/>
    <cellStyle name="Moneda 2 2" xfId="181" xr:uid="{5E62C751-BA0E-45BF-AC00-5F0E115F0E2E}"/>
    <cellStyle name="Moneda 2 20" xfId="24" xr:uid="{4473C9DB-86B9-4544-9023-C73B903A9025}"/>
    <cellStyle name="Moneda 2 3" xfId="172" xr:uid="{3661E9AE-FA3B-4C6F-81DD-0C2ECA54900D}"/>
    <cellStyle name="Moneda 2 4" xfId="163" xr:uid="{C07A5BDB-14FD-4651-9327-6C6183DADA96}"/>
    <cellStyle name="Moneda 2 5" xfId="154" xr:uid="{5C6C4788-1BB1-46B8-8D0A-E550ACB473B0}"/>
    <cellStyle name="Moneda 2 6" xfId="145" xr:uid="{47AFBE0C-04B7-4303-A424-AD51FEF1640E}"/>
    <cellStyle name="Moneda 2 7" xfId="136" xr:uid="{5B3288A3-516B-4FF9-A8A2-3FDB838706F1}"/>
    <cellStyle name="Moneda 2 8" xfId="127" xr:uid="{559743F0-2205-42E6-8A01-BD05050F3082}"/>
    <cellStyle name="Moneda 2 9" xfId="118" xr:uid="{7F1B3B78-7281-4E37-A590-BFAD24FC19EB}"/>
    <cellStyle name="Normal" xfId="0" builtinId="0"/>
    <cellStyle name="Normal 2" xfId="7" xr:uid="{00000000-0005-0000-0000-000007000000}"/>
    <cellStyle name="Normal 2 10" xfId="119" xr:uid="{A5B8C96E-5FF8-418F-BB54-12ABE020F035}"/>
    <cellStyle name="Normal 2 11" xfId="110" xr:uid="{34B218AC-3061-42DE-9F96-3DF8CABBAD36}"/>
    <cellStyle name="Normal 2 12" xfId="101" xr:uid="{46892D00-BA0A-42DD-BF66-9F3A83DC7694}"/>
    <cellStyle name="Normal 2 13" xfId="92" xr:uid="{2119299A-D145-4DC7-84CA-252E4A561590}"/>
    <cellStyle name="Normal 2 14" xfId="83" xr:uid="{10926388-3471-411F-B674-ED18809EBF23}"/>
    <cellStyle name="Normal 2 15" xfId="74" xr:uid="{9382FCC0-43BC-417A-B634-30F9F2BDC6BE}"/>
    <cellStyle name="Normal 2 16" xfId="65" xr:uid="{B6CDF083-439A-4103-84BB-EB7A81A16011}"/>
    <cellStyle name="Normal 2 17" xfId="56" xr:uid="{F9665345-813D-4295-B415-E540C82C6CCF}"/>
    <cellStyle name="Normal 2 18" xfId="47" xr:uid="{96435B0B-A1A2-48BD-A07F-6EE1BFB74B23}"/>
    <cellStyle name="Normal 2 19" xfId="38" xr:uid="{90F8758E-6582-4D7C-BD4E-19AB16A0A484}"/>
    <cellStyle name="Normal 2 2" xfId="8" xr:uid="{00000000-0005-0000-0000-000008000000}"/>
    <cellStyle name="Normal 2 20" xfId="30" xr:uid="{D1255FD0-5616-4559-ACD1-501AFA0C6501}"/>
    <cellStyle name="Normal 2 21" xfId="17" xr:uid="{F640A2EC-E215-4C39-8592-0C020DC36E5F}"/>
    <cellStyle name="Normal 2 3" xfId="182" xr:uid="{DBF8E890-0184-4E64-A5D1-0D16C9532A68}"/>
    <cellStyle name="Normal 2 4" xfId="173" xr:uid="{46E54F49-BF2F-4A7B-93F1-68681A962C3D}"/>
    <cellStyle name="Normal 2 5" xfId="164" xr:uid="{F82E46DD-7469-4BA6-9044-36359C6FAA3E}"/>
    <cellStyle name="Normal 2 6" xfId="155" xr:uid="{4D04E7FF-D0FF-4BD9-99C4-7112D823FAAE}"/>
    <cellStyle name="Normal 2 7" xfId="146" xr:uid="{16BAB688-9DCF-498E-8907-EB57A9C6C8DA}"/>
    <cellStyle name="Normal 2 8" xfId="137" xr:uid="{C931B86D-6D30-41BA-B3CF-3FD28B08E807}"/>
    <cellStyle name="Normal 2 9" xfId="128" xr:uid="{79156E39-6756-42FE-8212-1EDD88729855}"/>
    <cellStyle name="Normal 3" xfId="9" xr:uid="{00000000-0005-0000-0000-000009000000}"/>
    <cellStyle name="Normal 3 10" xfId="111" xr:uid="{AA359473-2721-494E-9B51-901419F2D0F7}"/>
    <cellStyle name="Normal 3 11" xfId="102" xr:uid="{F4E81E0C-9030-4949-96A8-876A845CF633}"/>
    <cellStyle name="Normal 3 12" xfId="93" xr:uid="{7B04FB1E-B8EA-4F6A-A4A2-0B528FE351E9}"/>
    <cellStyle name="Normal 3 13" xfId="84" xr:uid="{4F3604A3-589E-47EB-8A9E-FF75F15022E7}"/>
    <cellStyle name="Normal 3 14" xfId="75" xr:uid="{C6015CD9-8FA0-41D2-B189-2C6B9412CBB3}"/>
    <cellStyle name="Normal 3 15" xfId="66" xr:uid="{E1F53752-46C8-4FA2-B6BF-281C33FE8B5B}"/>
    <cellStyle name="Normal 3 16" xfId="57" xr:uid="{B6804744-6565-4D06-9A62-319A24C4FA9F}"/>
    <cellStyle name="Normal 3 17" xfId="48" xr:uid="{7557DE45-E509-4B2E-AA87-2C0AEBE7FC8D}"/>
    <cellStyle name="Normal 3 18" xfId="39" xr:uid="{D55F8BDF-65C9-46BA-93BB-9AEAF25DCE5B}"/>
    <cellStyle name="Normal 3 2" xfId="183" xr:uid="{264053DB-30C3-4300-8706-08BA26215A07}"/>
    <cellStyle name="Normal 3 3" xfId="174" xr:uid="{B9EFAA42-67D6-4535-B8F0-C028FB8EE871}"/>
    <cellStyle name="Normal 3 4" xfId="165" xr:uid="{389A9EFA-924C-4FE9-86BD-57B72F4B7EAA}"/>
    <cellStyle name="Normal 3 5" xfId="156" xr:uid="{33DEDAF2-C51D-4BC4-BDE8-08379288295B}"/>
    <cellStyle name="Normal 3 6" xfId="147" xr:uid="{941F64E3-9FA2-4261-9275-38F4EA61BFC2}"/>
    <cellStyle name="Normal 3 7" xfId="138" xr:uid="{D765892E-EC6D-465D-90CB-32E748738CB6}"/>
    <cellStyle name="Normal 3 8" xfId="129" xr:uid="{817C5384-0609-4422-899F-AF56EFE1E407}"/>
    <cellStyle name="Normal 3 9" xfId="120" xr:uid="{527C0A4B-ECFD-4ED5-A2A7-75993F01848A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10" xfId="121" xr:uid="{C3EAACD2-E933-4E55-8E29-511F1F383584}"/>
    <cellStyle name="Normal 6 11" xfId="112" xr:uid="{EA1C0F27-35BC-4F7E-AC8C-4E4AFE2EE9CE}"/>
    <cellStyle name="Normal 6 12" xfId="103" xr:uid="{13A8169E-5276-4859-86AE-5FEB1C80393D}"/>
    <cellStyle name="Normal 6 13" xfId="94" xr:uid="{3D099377-806B-45FF-B9BB-A493478ACC5D}"/>
    <cellStyle name="Normal 6 14" xfId="85" xr:uid="{483E4441-6ACD-4B22-A1ED-F497E7B44E2E}"/>
    <cellStyle name="Normal 6 15" xfId="76" xr:uid="{AFB7E71E-BC18-41B9-9DC3-3311E8CBABFB}"/>
    <cellStyle name="Normal 6 16" xfId="67" xr:uid="{FF3FEFF7-08E0-47D7-9A92-28A3734322F8}"/>
    <cellStyle name="Normal 6 17" xfId="58" xr:uid="{EBB56F1F-7416-4C03-99F8-61CB79DACC6E}"/>
    <cellStyle name="Normal 6 18" xfId="49" xr:uid="{7A4E2D21-6A75-42F7-992E-7DB7ADE6E14A}"/>
    <cellStyle name="Normal 6 19" xfId="40" xr:uid="{7CF32BE9-A66C-484D-90AE-F87A97C02C0A}"/>
    <cellStyle name="Normal 6 2" xfId="15" xr:uid="{00000000-0005-0000-0000-00000F000000}"/>
    <cellStyle name="Normal 6 2 10" xfId="113" xr:uid="{B632F0CA-D4DB-4700-B59B-0C991CB41310}"/>
    <cellStyle name="Normal 6 2 11" xfId="104" xr:uid="{519106AA-627F-4D64-B783-59B116EE84A6}"/>
    <cellStyle name="Normal 6 2 12" xfId="95" xr:uid="{6C0F1A45-54DE-4F4B-9F1A-3FD8F9F10A56}"/>
    <cellStyle name="Normal 6 2 13" xfId="86" xr:uid="{12D941F8-CE63-488C-A327-355D58815543}"/>
    <cellStyle name="Normal 6 2 14" xfId="77" xr:uid="{F6CA76DF-7274-4AB5-8D5C-3DE6DE81FD67}"/>
    <cellStyle name="Normal 6 2 15" xfId="68" xr:uid="{C3836C73-9C10-4780-9E84-529FB2EE4DF5}"/>
    <cellStyle name="Normal 6 2 16" xfId="59" xr:uid="{9BAAD8BC-7291-429B-ACC0-7FE25090507C}"/>
    <cellStyle name="Normal 6 2 17" xfId="50" xr:uid="{40E0D53E-388D-46F1-B8F6-9C21E5207A66}"/>
    <cellStyle name="Normal 6 2 18" xfId="41" xr:uid="{7DDF0FCE-5A7D-42D7-B981-BB9290E0ED32}"/>
    <cellStyle name="Normal 6 2 19" xfId="32" xr:uid="{13C41696-A9E5-4904-B44D-34F92E665B17}"/>
    <cellStyle name="Normal 6 2 2" xfId="185" xr:uid="{0C4192E1-09D2-41F9-820A-E5A31D649B5E}"/>
    <cellStyle name="Normal 6 2 3" xfId="176" xr:uid="{0E54FBBB-F7A7-48F3-BC75-63B31ADCEFE1}"/>
    <cellStyle name="Normal 6 2 4" xfId="167" xr:uid="{2E97D7C2-C82A-4549-B4F5-ED90DF5D6BA0}"/>
    <cellStyle name="Normal 6 2 5" xfId="158" xr:uid="{FE7F6C28-C41B-48A3-88C9-7C07FB4FF8A7}"/>
    <cellStyle name="Normal 6 2 6" xfId="149" xr:uid="{4327D5D8-FF99-4C7C-AD7E-B8C20D68C95D}"/>
    <cellStyle name="Normal 6 2 7" xfId="140" xr:uid="{DDD3FE76-59C6-4C69-9909-A2DEEBDDE302}"/>
    <cellStyle name="Normal 6 2 8" xfId="131" xr:uid="{3046F92A-D186-4273-9E36-76C205376C75}"/>
    <cellStyle name="Normal 6 2 9" xfId="122" xr:uid="{9EA13D4F-81D4-4C54-A763-FA5790F7F88F}"/>
    <cellStyle name="Normal 6 20" xfId="31" xr:uid="{B774A46E-E330-4ACB-AA3E-0995A01B7EBF}"/>
    <cellStyle name="Normal 6 3" xfId="184" xr:uid="{34E0F344-12E7-45A2-B3AC-6E6A6BFF5B31}"/>
    <cellStyle name="Normal 6 4" xfId="175" xr:uid="{A7D14005-0834-4C7E-9806-A48971283A4A}"/>
    <cellStyle name="Normal 6 5" xfId="166" xr:uid="{FC0D092B-7B6D-4065-B601-D9C8064760DB}"/>
    <cellStyle name="Normal 6 6" xfId="157" xr:uid="{E2A0FA02-464E-478E-BA6E-865BBCCACDEF}"/>
    <cellStyle name="Normal 6 7" xfId="148" xr:uid="{E9A2A385-170A-4314-A28D-B413689514EC}"/>
    <cellStyle name="Normal 6 8" xfId="139" xr:uid="{739E1830-DF9E-4FF9-A45A-B4379A42789F}"/>
    <cellStyle name="Normal 6 9" xfId="130" xr:uid="{3BFD9004-C63F-4591-84CC-5189889651DE}"/>
    <cellStyle name="Normal 7" xfId="18" xr:uid="{BC7F583B-9691-4698-96E6-349D443745D3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1762124</xdr:colOff>
      <xdr:row>0</xdr:row>
      <xdr:rowOff>59717</xdr:rowOff>
    </xdr:from>
    <xdr:to>
      <xdr:col>0</xdr:col>
      <xdr:colOff>2428875</xdr:colOff>
      <xdr:row>0</xdr:row>
      <xdr:rowOff>599380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AD6308-30D0-42CD-97BE-FCF0B9B81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4" y="59717"/>
          <a:ext cx="666751" cy="539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showGridLines="0" tabSelected="1" zoomScaleNormal="100" zoomScaleSheetLayoutView="90" workbookViewId="0">
      <selection activeCell="H3" sqref="H3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2" t="s">
        <v>63</v>
      </c>
      <c r="B1" s="19"/>
      <c r="C1" s="19"/>
      <c r="D1" s="19"/>
      <c r="E1" s="19"/>
      <c r="F1" s="19"/>
      <c r="G1" s="23"/>
    </row>
    <row r="2" spans="1:8" ht="15" customHeight="1" x14ac:dyDescent="0.2">
      <c r="A2" s="24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5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8"/>
      <c r="B4" s="8"/>
      <c r="C4" s="8"/>
      <c r="D4" s="8"/>
      <c r="E4" s="8"/>
      <c r="F4" s="8"/>
      <c r="G4" s="8"/>
    </row>
    <row r="5" spans="1:8" x14ac:dyDescent="0.2">
      <c r="A5" s="17" t="s">
        <v>25</v>
      </c>
      <c r="B5" s="9">
        <f>+B6+B9+B18+B22+B25+B30</f>
        <v>290247611.93000001</v>
      </c>
      <c r="C5" s="9">
        <f t="shared" ref="C5:G5" si="0">+C6+C9+C18+C22+C25+C30</f>
        <v>226218111.53999999</v>
      </c>
      <c r="D5" s="9">
        <f t="shared" si="0"/>
        <v>516465723.47000003</v>
      </c>
      <c r="E5" s="9">
        <f t="shared" si="0"/>
        <v>338810453.50999999</v>
      </c>
      <c r="F5" s="9">
        <f t="shared" si="0"/>
        <v>331997594.19999999</v>
      </c>
      <c r="G5" s="9">
        <f t="shared" si="0"/>
        <v>177655269.96000004</v>
      </c>
    </row>
    <row r="6" spans="1:8" x14ac:dyDescent="0.2">
      <c r="A6" s="16" t="s">
        <v>0</v>
      </c>
      <c r="B6" s="10">
        <f>SUM(B7:B8)</f>
        <v>0</v>
      </c>
      <c r="C6" s="10">
        <f>SUM(C7:C8)</f>
        <v>0</v>
      </c>
      <c r="D6" s="10">
        <f t="shared" ref="D6:G6" si="1">SUM(D7:D8)</f>
        <v>0</v>
      </c>
      <c r="E6" s="10">
        <f t="shared" si="1"/>
        <v>0</v>
      </c>
      <c r="F6" s="10">
        <f t="shared" si="1"/>
        <v>0</v>
      </c>
      <c r="G6" s="10">
        <f t="shared" si="1"/>
        <v>0</v>
      </c>
      <c r="H6" s="6">
        <v>0</v>
      </c>
    </row>
    <row r="7" spans="1:8" x14ac:dyDescent="0.2">
      <c r="A7" s="15" t="s">
        <v>1</v>
      </c>
      <c r="B7" s="11">
        <v>0</v>
      </c>
      <c r="C7" s="11">
        <v>0</v>
      </c>
      <c r="D7" s="11">
        <f>B7+C7</f>
        <v>0</v>
      </c>
      <c r="E7" s="11">
        <v>0</v>
      </c>
      <c r="F7" s="11">
        <v>0</v>
      </c>
      <c r="G7" s="11">
        <f>D7-E7</f>
        <v>0</v>
      </c>
      <c r="H7" s="6" t="s">
        <v>34</v>
      </c>
    </row>
    <row r="8" spans="1:8" x14ac:dyDescent="0.2">
      <c r="A8" s="15" t="s">
        <v>2</v>
      </c>
      <c r="B8" s="11">
        <v>0</v>
      </c>
      <c r="C8" s="11">
        <v>0</v>
      </c>
      <c r="D8" s="11">
        <f>B8+C8</f>
        <v>0</v>
      </c>
      <c r="E8" s="11">
        <v>0</v>
      </c>
      <c r="F8" s="11">
        <v>0</v>
      </c>
      <c r="G8" s="11">
        <f>D8-E8</f>
        <v>0</v>
      </c>
      <c r="H8" s="6" t="s">
        <v>35</v>
      </c>
    </row>
    <row r="9" spans="1:8" x14ac:dyDescent="0.2">
      <c r="A9" s="16" t="s">
        <v>3</v>
      </c>
      <c r="B9" s="10">
        <f>SUM(B10:B17)</f>
        <v>290247611.93000001</v>
      </c>
      <c r="C9" s="10">
        <f>SUM(C10:C17)</f>
        <v>226218111.53999999</v>
      </c>
      <c r="D9" s="10">
        <f t="shared" ref="D9:G9" si="2">SUM(D10:D17)</f>
        <v>516465723.47000003</v>
      </c>
      <c r="E9" s="10">
        <f t="shared" si="2"/>
        <v>338810453.50999999</v>
      </c>
      <c r="F9" s="10">
        <f t="shared" si="2"/>
        <v>331997594.19999999</v>
      </c>
      <c r="G9" s="10">
        <f t="shared" si="2"/>
        <v>177655269.96000004</v>
      </c>
      <c r="H9" s="6">
        <v>0</v>
      </c>
    </row>
    <row r="10" spans="1:8" x14ac:dyDescent="0.2">
      <c r="A10" s="15" t="s">
        <v>4</v>
      </c>
      <c r="B10" s="11">
        <v>290247611.93000001</v>
      </c>
      <c r="C10" s="11">
        <v>226218111.53999999</v>
      </c>
      <c r="D10" s="11">
        <f t="shared" ref="D10:D17" si="3">B10+C10</f>
        <v>516465723.47000003</v>
      </c>
      <c r="E10" s="11">
        <v>338810453.50999999</v>
      </c>
      <c r="F10" s="11">
        <v>331997594.19999999</v>
      </c>
      <c r="G10" s="11">
        <f t="shared" ref="G10:G17" si="4">D10-E10</f>
        <v>177655269.96000004</v>
      </c>
      <c r="H10" s="6" t="s">
        <v>36</v>
      </c>
    </row>
    <row r="11" spans="1:8" x14ac:dyDescent="0.2">
      <c r="A11" s="15" t="s">
        <v>5</v>
      </c>
      <c r="B11" s="11">
        <v>0</v>
      </c>
      <c r="C11" s="11">
        <v>0</v>
      </c>
      <c r="D11" s="11">
        <f t="shared" si="3"/>
        <v>0</v>
      </c>
      <c r="E11" s="11">
        <v>0</v>
      </c>
      <c r="F11" s="11">
        <v>0</v>
      </c>
      <c r="G11" s="11">
        <f t="shared" si="4"/>
        <v>0</v>
      </c>
      <c r="H11" s="6" t="s">
        <v>37</v>
      </c>
    </row>
    <row r="12" spans="1:8" x14ac:dyDescent="0.2">
      <c r="A12" s="15" t="s">
        <v>6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  <c r="H12" s="6" t="s">
        <v>38</v>
      </c>
    </row>
    <row r="13" spans="1:8" x14ac:dyDescent="0.2">
      <c r="A13" s="15" t="s">
        <v>7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4"/>
        <v>0</v>
      </c>
      <c r="H13" s="6" t="s">
        <v>39</v>
      </c>
    </row>
    <row r="14" spans="1:8" x14ac:dyDescent="0.2">
      <c r="A14" s="15" t="s">
        <v>8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6" t="s">
        <v>40</v>
      </c>
    </row>
    <row r="15" spans="1:8" x14ac:dyDescent="0.2">
      <c r="A15" s="15" t="s">
        <v>9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6" t="s">
        <v>41</v>
      </c>
    </row>
    <row r="16" spans="1:8" x14ac:dyDescent="0.2">
      <c r="A16" s="15" t="s">
        <v>10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6" t="s">
        <v>42</v>
      </c>
    </row>
    <row r="17" spans="1:8" x14ac:dyDescent="0.2">
      <c r="A17" s="15" t="s">
        <v>11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6" t="s">
        <v>43</v>
      </c>
    </row>
    <row r="18" spans="1:8" x14ac:dyDescent="0.2">
      <c r="A18" s="16" t="s">
        <v>12</v>
      </c>
      <c r="B18" s="10">
        <f>SUM(B19:B21)</f>
        <v>0</v>
      </c>
      <c r="C18" s="10">
        <f>SUM(C19:C21)</f>
        <v>0</v>
      </c>
      <c r="D18" s="10">
        <f t="shared" ref="D18:G18" si="5">SUM(D19:D21)</f>
        <v>0</v>
      </c>
      <c r="E18" s="10">
        <f t="shared" si="5"/>
        <v>0</v>
      </c>
      <c r="F18" s="10">
        <f t="shared" si="5"/>
        <v>0</v>
      </c>
      <c r="G18" s="10">
        <f t="shared" si="5"/>
        <v>0</v>
      </c>
      <c r="H18" s="6">
        <v>0</v>
      </c>
    </row>
    <row r="19" spans="1:8" x14ac:dyDescent="0.2">
      <c r="A19" s="15" t="s">
        <v>13</v>
      </c>
      <c r="B19" s="11">
        <v>0</v>
      </c>
      <c r="C19" s="11">
        <v>0</v>
      </c>
      <c r="D19" s="11">
        <f t="shared" ref="D19:D21" si="6">B19+C19</f>
        <v>0</v>
      </c>
      <c r="E19" s="11">
        <v>0</v>
      </c>
      <c r="F19" s="11">
        <v>0</v>
      </c>
      <c r="G19" s="11">
        <f t="shared" ref="G19:G21" si="7">D19-E19</f>
        <v>0</v>
      </c>
      <c r="H19" s="6" t="s">
        <v>44</v>
      </c>
    </row>
    <row r="20" spans="1:8" x14ac:dyDescent="0.2">
      <c r="A20" s="15" t="s">
        <v>14</v>
      </c>
      <c r="B20" s="11">
        <v>0</v>
      </c>
      <c r="C20" s="11">
        <v>0</v>
      </c>
      <c r="D20" s="11">
        <f t="shared" si="6"/>
        <v>0</v>
      </c>
      <c r="E20" s="11">
        <v>0</v>
      </c>
      <c r="F20" s="11">
        <v>0</v>
      </c>
      <c r="G20" s="11">
        <f t="shared" si="7"/>
        <v>0</v>
      </c>
      <c r="H20" s="6" t="s">
        <v>45</v>
      </c>
    </row>
    <row r="21" spans="1:8" x14ac:dyDescent="0.2">
      <c r="A21" s="15" t="s">
        <v>15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11">
        <f t="shared" si="7"/>
        <v>0</v>
      </c>
      <c r="H21" s="6" t="s">
        <v>46</v>
      </c>
    </row>
    <row r="22" spans="1:8" x14ac:dyDescent="0.2">
      <c r="A22" s="16" t="s">
        <v>16</v>
      </c>
      <c r="B22" s="10">
        <f>SUM(B23:B24)</f>
        <v>0</v>
      </c>
      <c r="C22" s="10">
        <f>SUM(C23:C24)</f>
        <v>0</v>
      </c>
      <c r="D22" s="10">
        <f t="shared" ref="D22:G22" si="8">SUM(D23:D24)</f>
        <v>0</v>
      </c>
      <c r="E22" s="10">
        <f t="shared" si="8"/>
        <v>0</v>
      </c>
      <c r="F22" s="10">
        <f t="shared" si="8"/>
        <v>0</v>
      </c>
      <c r="G22" s="10">
        <f t="shared" si="8"/>
        <v>0</v>
      </c>
      <c r="H22" s="6">
        <v>0</v>
      </c>
    </row>
    <row r="23" spans="1:8" x14ac:dyDescent="0.2">
      <c r="A23" s="15" t="s">
        <v>17</v>
      </c>
      <c r="B23" s="11">
        <v>0</v>
      </c>
      <c r="C23" s="11">
        <v>0</v>
      </c>
      <c r="D23" s="11">
        <f t="shared" ref="D23:D24" si="9">B23+C23</f>
        <v>0</v>
      </c>
      <c r="E23" s="11">
        <v>0</v>
      </c>
      <c r="F23" s="11">
        <v>0</v>
      </c>
      <c r="G23" s="11">
        <f t="shared" ref="G23:G24" si="10">D23-E23</f>
        <v>0</v>
      </c>
      <c r="H23" s="6" t="s">
        <v>47</v>
      </c>
    </row>
    <row r="24" spans="1:8" x14ac:dyDescent="0.2">
      <c r="A24" s="15" t="s">
        <v>18</v>
      </c>
      <c r="B24" s="11">
        <v>0</v>
      </c>
      <c r="C24" s="11">
        <v>0</v>
      </c>
      <c r="D24" s="11">
        <f t="shared" si="9"/>
        <v>0</v>
      </c>
      <c r="E24" s="11">
        <v>0</v>
      </c>
      <c r="F24" s="11">
        <v>0</v>
      </c>
      <c r="G24" s="11">
        <f t="shared" si="10"/>
        <v>0</v>
      </c>
      <c r="H24" s="6" t="s">
        <v>48</v>
      </c>
    </row>
    <row r="25" spans="1:8" x14ac:dyDescent="0.2">
      <c r="A25" s="16" t="s">
        <v>19</v>
      </c>
      <c r="B25" s="10">
        <f>SUM(B26:B29)</f>
        <v>0</v>
      </c>
      <c r="C25" s="10">
        <f>SUM(C26:C29)</f>
        <v>0</v>
      </c>
      <c r="D25" s="10">
        <f t="shared" ref="D25:G25" si="11">SUM(D26:D29)</f>
        <v>0</v>
      </c>
      <c r="E25" s="10">
        <f t="shared" si="11"/>
        <v>0</v>
      </c>
      <c r="F25" s="10">
        <f t="shared" si="11"/>
        <v>0</v>
      </c>
      <c r="G25" s="10">
        <f t="shared" si="11"/>
        <v>0</v>
      </c>
      <c r="H25" s="6">
        <v>0</v>
      </c>
    </row>
    <row r="26" spans="1:8" x14ac:dyDescent="0.2">
      <c r="A26" s="15" t="s">
        <v>20</v>
      </c>
      <c r="B26" s="11">
        <v>0</v>
      </c>
      <c r="C26" s="11">
        <v>0</v>
      </c>
      <c r="D26" s="11">
        <f t="shared" ref="D26:D29" si="12">B26+C26</f>
        <v>0</v>
      </c>
      <c r="E26" s="11">
        <v>0</v>
      </c>
      <c r="F26" s="11">
        <v>0</v>
      </c>
      <c r="G26" s="11">
        <f t="shared" ref="G26:G29" si="13">D26-E26</f>
        <v>0</v>
      </c>
      <c r="H26" s="6" t="s">
        <v>49</v>
      </c>
    </row>
    <row r="27" spans="1:8" x14ac:dyDescent="0.2">
      <c r="A27" s="15" t="s">
        <v>21</v>
      </c>
      <c r="B27" s="11">
        <v>0</v>
      </c>
      <c r="C27" s="11">
        <v>0</v>
      </c>
      <c r="D27" s="11">
        <f t="shared" si="12"/>
        <v>0</v>
      </c>
      <c r="E27" s="11">
        <v>0</v>
      </c>
      <c r="F27" s="11">
        <v>0</v>
      </c>
      <c r="G27" s="11">
        <f t="shared" si="13"/>
        <v>0</v>
      </c>
      <c r="H27" s="6" t="s">
        <v>50</v>
      </c>
    </row>
    <row r="28" spans="1:8" x14ac:dyDescent="0.2">
      <c r="A28" s="15" t="s">
        <v>22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6" t="s">
        <v>51</v>
      </c>
    </row>
    <row r="29" spans="1:8" x14ac:dyDescent="0.2">
      <c r="A29" s="15" t="s">
        <v>23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6" t="s">
        <v>52</v>
      </c>
    </row>
    <row r="30" spans="1:8" x14ac:dyDescent="0.2">
      <c r="A30" s="16" t="s">
        <v>33</v>
      </c>
      <c r="B30" s="10">
        <f>SUM(B31)</f>
        <v>0</v>
      </c>
      <c r="C30" s="10">
        <f t="shared" ref="C30:G30" si="14">SUM(C31)</f>
        <v>0</v>
      </c>
      <c r="D30" s="10">
        <f t="shared" si="14"/>
        <v>0</v>
      </c>
      <c r="E30" s="10">
        <f t="shared" si="14"/>
        <v>0</v>
      </c>
      <c r="F30" s="10">
        <f t="shared" si="14"/>
        <v>0</v>
      </c>
      <c r="G30" s="10">
        <f t="shared" si="14"/>
        <v>0</v>
      </c>
      <c r="H30" s="6">
        <v>0</v>
      </c>
    </row>
    <row r="31" spans="1:8" x14ac:dyDescent="0.2">
      <c r="A31" s="15" t="s">
        <v>24</v>
      </c>
      <c r="B31" s="11">
        <v>0</v>
      </c>
      <c r="C31" s="11">
        <v>0</v>
      </c>
      <c r="D31" s="11">
        <f t="shared" ref="D31:D34" si="15">B31+C31</f>
        <v>0</v>
      </c>
      <c r="E31" s="11">
        <v>0</v>
      </c>
      <c r="F31" s="11">
        <v>0</v>
      </c>
      <c r="G31" s="11">
        <f t="shared" ref="G31:G34" si="16">D31-E31</f>
        <v>0</v>
      </c>
      <c r="H31" s="6" t="s">
        <v>53</v>
      </c>
    </row>
    <row r="32" spans="1:8" x14ac:dyDescent="0.2">
      <c r="A32" s="14" t="s">
        <v>61</v>
      </c>
      <c r="B32" s="10">
        <v>0</v>
      </c>
      <c r="C32" s="10">
        <v>0</v>
      </c>
      <c r="D32" s="10">
        <f t="shared" si="15"/>
        <v>0</v>
      </c>
      <c r="E32" s="10">
        <v>0</v>
      </c>
      <c r="F32" s="10">
        <v>0</v>
      </c>
      <c r="G32" s="10">
        <f t="shared" si="16"/>
        <v>0</v>
      </c>
      <c r="H32" s="6" t="s">
        <v>54</v>
      </c>
    </row>
    <row r="33" spans="1:8" x14ac:dyDescent="0.2">
      <c r="A33" s="14" t="s">
        <v>60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6" t="s">
        <v>55</v>
      </c>
    </row>
    <row r="34" spans="1:8" x14ac:dyDescent="0.2">
      <c r="A34" s="14" t="s">
        <v>62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6" t="s">
        <v>56</v>
      </c>
    </row>
    <row r="35" spans="1:8" x14ac:dyDescent="0.2">
      <c r="A35" s="14"/>
      <c r="B35" s="10"/>
      <c r="C35" s="10"/>
      <c r="D35" s="10"/>
      <c r="E35" s="10"/>
      <c r="F35" s="10"/>
      <c r="G35" s="10"/>
      <c r="H35" s="6"/>
    </row>
    <row r="36" spans="1:8" ht="13.5" customHeight="1" x14ac:dyDescent="0.2">
      <c r="A36" s="13" t="s">
        <v>58</v>
      </c>
      <c r="B36" s="12">
        <f t="shared" ref="B36:G36" si="17">+B5+B32+B33+B34</f>
        <v>290247611.93000001</v>
      </c>
      <c r="C36" s="12">
        <f t="shared" si="17"/>
        <v>226218111.53999999</v>
      </c>
      <c r="D36" s="12">
        <f t="shared" si="17"/>
        <v>516465723.47000003</v>
      </c>
      <c r="E36" s="12">
        <f t="shared" si="17"/>
        <v>338810453.50999999</v>
      </c>
      <c r="F36" s="12">
        <f t="shared" si="17"/>
        <v>331997594.19999999</v>
      </c>
      <c r="G36" s="12">
        <f t="shared" si="17"/>
        <v>177655269.96000004</v>
      </c>
    </row>
    <row r="38" spans="1:8" x14ac:dyDescent="0.2">
      <c r="A38" s="7" t="s">
        <v>57</v>
      </c>
    </row>
    <row r="39" spans="1:8" x14ac:dyDescent="0.2">
      <c r="A39" s="7"/>
    </row>
  </sheetData>
  <sheetProtection formatCells="0" formatColumns="0" formatRows="0" autoFilter="0"/>
  <protectedRanges>
    <protectedRange sqref="A37:G65514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1" orientation="landscape" r:id="rId1"/>
  <headerFooter>
    <oddFooter>&amp;R&amp;8&amp;P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Erendira Castro Delgado</cp:lastModifiedBy>
  <cp:lastPrinted>2026-01-28T17:34:23Z</cp:lastPrinted>
  <dcterms:created xsi:type="dcterms:W3CDTF">2012-12-11T21:13:37Z</dcterms:created>
  <dcterms:modified xsi:type="dcterms:W3CDTF">2026-01-28T17:34:33Z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