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606D532F-6C15-423C-B46C-B62C4F5C384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<sst xmlns="http://schemas.openxmlformats.org/spreadsheetml/2006/main" count="45" uniqueCount="37">
  <si>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</si>
  <si>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</si>
  <si>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</si>
  <si>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</si>
  <si>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</si>
  <si>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</si>
  <si>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</si>
  <si>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</si>
  <si>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</si>
  <si>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</si>
  <si>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</si>
  <si>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</si>
  <si>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</si>
  <si>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</si>
  <si>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</si>
  <si>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</si>
  <si>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</si>
  <si>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</si>
  <si>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</si>
  <si>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</si>
  <si>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</si>
  <si>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</si>
  <si>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</si>
  <si>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</si>
  <si>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</si>
  <si>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</si>
  <si>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</si>
  <si>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</si>
  <si>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</si>
  <si>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</si>
  <si>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</si>
  <si>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</si>
  <si>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</si>
  <si>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</si>
  <si>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</si>
  <si>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</si>
  <si>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COMITÉ MUNICIPAL DE AGUA POTABLE Y ALCANTARILLADO DE SALAMANCA, GUANAJUATO.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</si>
</sst>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\-#,##0\ "/>
    <numFmt numFmtId="165" formatCode="_-[$€-2]* #,##0.00_-;\-[$€-2]* #,##0.00_-;_-[$€-2]* &quot;-&quot;??_-"/>
    <numFmt numFmtId="166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2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7" xfId="0" applyNumberFormat="1" applyFont="1" applyBorder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0" xfId="2"/>
    <xf numFmtId="0" fontId="3" fillId="0" borderId="0" xfId="10" applyFont="1" applyAlignment="1" applyProtection="1">
      <alignment horizontal="center" vertical="top"/>
      <protection locked="0"/>
    </xf>
    <xf numFmtId="0" fontId="4" fillId="0" borderId="6" xfId="0" applyFont="1" applyBorder="1" applyAlignment="1">
      <alignment horizontal="left" vertical="center" indent="1"/>
    </xf>
    <xf numFmtId="3" fontId="4" fillId="0" borderId="0" xfId="0" applyNumberFormat="1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164" fontId="2" fillId="0" borderId="0" xfId="0" applyNumberFormat="1" applyFont="1" applyBorder="1"/>
    <xf numFmtId="0" fontId="3" fillId="0" borderId="6" xfId="0" applyFont="1" applyBorder="1" applyAlignment="1">
      <alignment vertical="center"/>
    </xf>
    <xf numFmtId="164" fontId="5" fillId="0" borderId="0" xfId="0" applyNumberFormat="1" applyFont="1" applyBorder="1"/>
    <xf numFmtId="0" fontId="2" fillId="0" borderId="6" xfId="0" applyFont="1" applyBorder="1" applyAlignment="1">
      <alignment horizontal="left" inden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89">
    <cellStyle name="=C:\WINNT\SYSTEM32\COMMAND.COM" xfId="3" xr:uid="{E8FCAB31-49A5-44DF-9514-68F653A2BEC9}"/>
    <cellStyle name="Euro" xfId="4" xr:uid="{374AF1EC-1B57-43C3-BC2C-84E41AD67B1D}"/>
    <cellStyle name="Millares 2" xfId="5" xr:uid="{EF3F35A7-B554-4D96-B3CB-D21734026426}"/>
    <cellStyle name="Millares 2 10" xfId="29" xr:uid="{3C209833-6DF3-42FD-AA11-9358F63D8CC4}"/>
    <cellStyle name="Millares 2 11" xfId="19" xr:uid="{56737AC4-292D-439F-885B-74C10F773F49}"/>
    <cellStyle name="Millares 2 2" xfId="6" xr:uid="{4F0E9C99-0444-4A1F-A54A-ECA5EEFD2170}"/>
    <cellStyle name="Millares 2 2 2" xfId="80" xr:uid="{B99AD621-281F-4AA6-B420-F3C79A03F0E8}"/>
    <cellStyle name="Millares 2 2 3" xfId="70" xr:uid="{EE878522-DBDF-42B5-86D5-E808E929177B}"/>
    <cellStyle name="Millares 2 2 4" xfId="60" xr:uid="{DBE6E1C1-3047-4B61-9D5A-139B26F2F658}"/>
    <cellStyle name="Millares 2 2 5" xfId="50" xr:uid="{E7DF7488-E227-4E52-B6D2-8FE7BC933DE5}"/>
    <cellStyle name="Millares 2 2 6" xfId="40" xr:uid="{6D92A43E-9FC5-41A0-88BA-8A9BBF7C90C3}"/>
    <cellStyle name="Millares 2 2 7" xfId="30" xr:uid="{57A425B0-C221-4993-8E02-568BFCFD1B54}"/>
    <cellStyle name="Millares 2 2 8" xfId="20" xr:uid="{25188F31-20B6-4C82-955A-B995543A130C}"/>
    <cellStyle name="Millares 2 3" xfId="7" xr:uid="{03AF58C1-CD73-4F54-8BF9-B1EE09908B42}"/>
    <cellStyle name="Millares 2 3 2" xfId="81" xr:uid="{C9043BB0-4899-406C-AEF6-B14CD8B06BF1}"/>
    <cellStyle name="Millares 2 3 3" xfId="71" xr:uid="{47712E4D-63E2-4623-AD3B-689062661C69}"/>
    <cellStyle name="Millares 2 3 4" xfId="61" xr:uid="{7A07BF94-E723-468B-B5F8-E3A6B639B80D}"/>
    <cellStyle name="Millares 2 3 5" xfId="51" xr:uid="{B1BB8520-FB8A-465A-A1C5-A6FAA4CAD1FC}"/>
    <cellStyle name="Millares 2 3 6" xfId="41" xr:uid="{BF6CD197-540E-4A80-88D2-A9E9BC6EDA5C}"/>
    <cellStyle name="Millares 2 3 7" xfId="31" xr:uid="{057CA739-F139-4B1F-A571-F6EFFABD9162}"/>
    <cellStyle name="Millares 2 3 8" xfId="21" xr:uid="{BF193B0B-9765-4B2F-B7F3-02B5815C621C}"/>
    <cellStyle name="Millares 2 4" xfId="28" xr:uid="{B50400D3-A230-430F-B58E-E753C0F5A4DB}"/>
    <cellStyle name="Millares 2 4 2" xfId="88" xr:uid="{47330B02-492E-4C65-94A9-0F9680489A4F}"/>
    <cellStyle name="Millares 2 4 3" xfId="78" xr:uid="{14C3D4DA-A8FA-46A4-80A8-997E1CBF2388}"/>
    <cellStyle name="Millares 2 4 4" xfId="68" xr:uid="{8E27BE40-29C0-4B58-AEE6-2DF77A5B4806}"/>
    <cellStyle name="Millares 2 4 5" xfId="58" xr:uid="{2040AAB6-58B6-45C7-906B-45C9FEAF4E00}"/>
    <cellStyle name="Millares 2 4 6" xfId="48" xr:uid="{288750E8-2BC3-4E31-B5B5-0872B7EFEFD0}"/>
    <cellStyle name="Millares 2 4 7" xfId="38" xr:uid="{66DA6FCB-EAD2-4C90-B661-6E5A895193C4}"/>
    <cellStyle name="Millares 2 5" xfId="79" xr:uid="{E56320EC-8686-4A82-A527-3C332ECE9B72}"/>
    <cellStyle name="Millares 2 6" xfId="69" xr:uid="{AC2BD74D-3A3F-4057-9840-F001BEB0D80D}"/>
    <cellStyle name="Millares 2 7" xfId="59" xr:uid="{D0664972-6216-4125-964C-244546509478}"/>
    <cellStyle name="Millares 2 8" xfId="49" xr:uid="{F8A5A871-1F90-4A04-9C1C-7200DD97C63F}"/>
    <cellStyle name="Millares 2 9" xfId="39" xr:uid="{00A87FB4-3984-435E-91BC-7785D3FA6FB6}"/>
    <cellStyle name="Millares 3" xfId="8" xr:uid="{3D74F19A-A38D-4D06-BB89-8425AA6196AA}"/>
    <cellStyle name="Millares 3 2" xfId="82" xr:uid="{A34031F8-FEB4-4126-9EF4-80DAD301A0CD}"/>
    <cellStyle name="Millares 3 3" xfId="72" xr:uid="{BCB2B82B-4EFE-4940-816E-C935B3C36C74}"/>
    <cellStyle name="Millares 3 4" xfId="62" xr:uid="{C5D995F0-DAD7-4537-83BE-28A2E7B705BF}"/>
    <cellStyle name="Millares 3 5" xfId="52" xr:uid="{A688A790-6656-45A1-81B5-D891A6CB77FE}"/>
    <cellStyle name="Millares 3 6" xfId="42" xr:uid="{8B8E9059-836E-4C32-B8CC-48199B8A29D6}"/>
    <cellStyle name="Millares 3 7" xfId="32" xr:uid="{80430F65-2F52-499F-997F-88CCE2910BBC}"/>
    <cellStyle name="Millares 3 8" xfId="22" xr:uid="{BF6F85BD-4D1A-4623-ACE8-CAE69E765689}"/>
    <cellStyle name="Moneda 2" xfId="9" xr:uid="{A2EF9694-75F9-4C8C-A2F7-A7F3F40CDDB0}"/>
    <cellStyle name="Moneda 2 2" xfId="83" xr:uid="{AA4F5407-BAB2-423C-A1BA-F1BA5F4D2C61}"/>
    <cellStyle name="Moneda 2 3" xfId="73" xr:uid="{AC8363E4-B1FD-48B3-ABE0-0ADD62C9550D}"/>
    <cellStyle name="Moneda 2 4" xfId="63" xr:uid="{597048EF-41D6-4BEB-BEE6-CFEE3D6E774E}"/>
    <cellStyle name="Moneda 2 5" xfId="53" xr:uid="{E284EC40-A7C2-4728-BAA6-FE7C2F018187}"/>
    <cellStyle name="Moneda 2 6" xfId="43" xr:uid="{481EA15F-1DFE-4857-9C52-C6804A9C24E1}"/>
    <cellStyle name="Moneda 2 7" xfId="33" xr:uid="{B6F4924F-8151-4B65-A550-6308F05991F7}"/>
    <cellStyle name="Moneda 2 8" xfId="23" xr:uid="{4A776963-1B91-4768-9ECA-FF0592B56ED5}"/>
    <cellStyle name="Normal" xfId="0" builtinId="0"/>
    <cellStyle name="Normal 2" xfId="1" xr:uid="{00000000-0005-0000-0000-000001000000}"/>
    <cellStyle name="Normal 2 2" xfId="10" xr:uid="{1E1480A7-9400-4262-AA61-8D4FDC6C16F4}"/>
    <cellStyle name="Normal 2 3" xfId="84" xr:uid="{77F2084C-0BEB-4132-BC3E-F9DB6AAD2AC1}"/>
    <cellStyle name="Normal 2 4" xfId="74" xr:uid="{750F7C16-6755-4FD1-97F5-D685914232B8}"/>
    <cellStyle name="Normal 2 5" xfId="64" xr:uid="{91691AB1-A921-4669-BDEC-04A4C13DF561}"/>
    <cellStyle name="Normal 2 6" xfId="54" xr:uid="{F4EAD3AE-BEAD-4CF6-A398-A647BAAB16C3}"/>
    <cellStyle name="Normal 2 7" xfId="44" xr:uid="{16C85288-4B6E-4DC3-A2A8-C52A6D79D4C6}"/>
    <cellStyle name="Normal 2 8" xfId="34" xr:uid="{34D67CA2-58A3-49F2-9EA5-FDE0C7E44441}"/>
    <cellStyle name="Normal 2 9" xfId="24" xr:uid="{14A8EC4A-610C-4EC0-925F-8A9245436E0E}"/>
    <cellStyle name="Normal 3" xfId="11" xr:uid="{B3BB748E-3FB3-413B-AE9A-C9BFB34F0E3C}"/>
    <cellStyle name="Normal 3 2" xfId="85" xr:uid="{BF3B23A7-5210-4A84-96A4-099AA3493FBB}"/>
    <cellStyle name="Normal 3 3" xfId="75" xr:uid="{9CCA9DB3-F78E-458A-9940-80C22B9DF62F}"/>
    <cellStyle name="Normal 3 4" xfId="65" xr:uid="{BB2233FA-E98D-4F25-98ED-67B912EB3E95}"/>
    <cellStyle name="Normal 3 5" xfId="55" xr:uid="{233E7F25-1270-4BC9-AF2D-1BCA367CA689}"/>
    <cellStyle name="Normal 3 6" xfId="45" xr:uid="{0843D94A-BBC9-4959-A88C-3F4B778365F7}"/>
    <cellStyle name="Normal 3 7" xfId="35" xr:uid="{24BEAE6B-A8C5-4813-9765-C03EF7F7E361}"/>
    <cellStyle name="Normal 3 8" xfId="25" xr:uid="{A427CB0E-5FF3-4594-A47D-B57DB3696C83}"/>
    <cellStyle name="Normal 4" xfId="12" xr:uid="{D56D0A18-70B3-47F7-BBDA-F0E10E7021FD}"/>
    <cellStyle name="Normal 4 2" xfId="13" xr:uid="{53355C35-0297-4D6E-B6CF-A4883DF4ED09}"/>
    <cellStyle name="Normal 5" xfId="14" xr:uid="{892370BB-ED52-48C2-9AAA-24A7D947778F}"/>
    <cellStyle name="Normal 5 2" xfId="15" xr:uid="{20267FE7-DED0-4FC8-B52F-EF7AC7338FF8}"/>
    <cellStyle name="Normal 6" xfId="16" xr:uid="{9BA0B824-1486-4C72-906E-2D3218CA90EC}"/>
    <cellStyle name="Normal 6 2" xfId="17" xr:uid="{77B1BB80-266A-4CC8-841D-CEA325F32506}"/>
    <cellStyle name="Normal 6 2 2" xfId="87" xr:uid="{175915B8-B3BC-4948-B093-F50E3FBF9B2B}"/>
    <cellStyle name="Normal 6 2 3" xfId="77" xr:uid="{3F92E967-D3B1-4306-B585-9D572746328C}"/>
    <cellStyle name="Normal 6 2 4" xfId="67" xr:uid="{C0C486E2-54C4-4C82-AAA0-4E6A44F59A77}"/>
    <cellStyle name="Normal 6 2 5" xfId="57" xr:uid="{298C9E54-7FB2-467E-A9D4-9FAE1B46FE9E}"/>
    <cellStyle name="Normal 6 2 6" xfId="47" xr:uid="{B4BDA23B-B7AB-47C2-9B79-07F75E4AFE6F}"/>
    <cellStyle name="Normal 6 2 7" xfId="37" xr:uid="{3D6A1F4D-7123-4D62-8C94-3FEB742C6102}"/>
    <cellStyle name="Normal 6 2 8" xfId="27" xr:uid="{BED88F59-62D9-4845-9D11-F46DE6240FC5}"/>
    <cellStyle name="Normal 6 3" xfId="86" xr:uid="{95DDF7C7-C4C9-4A84-9799-724325DB4E0D}"/>
    <cellStyle name="Normal 6 4" xfId="76" xr:uid="{7B8884A1-2928-404E-8D2A-AA0FA2B7D097}"/>
    <cellStyle name="Normal 6 5" xfId="66" xr:uid="{267CCB5A-F5B1-4B14-9FDA-6DF69FB54CEF}"/>
    <cellStyle name="Normal 6 6" xfId="56" xr:uid="{17AF376F-0911-487C-A9C8-58EE4DEED48A}"/>
    <cellStyle name="Normal 6 7" xfId="46" xr:uid="{4006AA5D-BAF5-4A4C-8C38-57B6DD43B037}"/>
    <cellStyle name="Normal 6 8" xfId="36" xr:uid="{59057AF6-F780-469B-BB30-375D10EB743A}"/>
    <cellStyle name="Normal 6 9" xfId="26" xr:uid="{4C5B1DD4-8928-480D-ABA8-4654C33D9C7C}"/>
    <cellStyle name="Normal 7" xfId="2" xr:uid="{78FB2FCB-2E3A-4385-AF03-6C19F552F429}"/>
    <cellStyle name="Porcentual 2" xfId="18" xr:uid="{79DC6069-B7A8-4C82-BF53-71769DBE4F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53340</xdr:rowOff>
    </xdr:from>
    <xdr:to>
      <xdr:col>0</xdr:col>
      <xdr:colOff>798269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B22C52-0FB6-46C5-8D21-3125B3D2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5334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GridLines="0" tabSelected="1" workbookViewId="0">
      <selection activeCell="A4" sqref="A4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15" customHeight="1" x14ac:dyDescent="0.2">
      <c r="A1" s="29" t="s">
        <v>36</v>
      </c>
      <c r="B1" s="30"/>
      <c r="C1" s="30"/>
      <c r="D1" s="31"/>
    </row>
    <row r="2" spans="1:4" ht="24.4" customHeight="1" x14ac:dyDescent="0.2">
      <c r="A2" s="4" t="s">
        <v>20</v>
      </c>
      <c r="B2" s="18" t="s">
        <v>30</v>
      </c>
      <c r="C2" s="3" t="s">
        <v>21</v>
      </c>
      <c r="D2" s="18" t="s">
        <v>31</v>
      </c>
    </row>
    <row r="3" spans="1:4" x14ac:dyDescent="0.2">
      <c r="A3" s="2" t="s">
        <v>0</v>
      </c>
      <c r="B3" s="6">
        <f>SUM(B4:B13)</f>
        <v>311810355.72000003</v>
      </c>
      <c r="C3" s="6">
        <f t="shared" ref="C3:D3" si="0">SUM(C4:C13)</f>
        <v>257926949.54999998</v>
      </c>
      <c r="D3" s="7">
        <f t="shared" si="0"/>
        <v>254535886.06999999</v>
      </c>
    </row>
    <row r="4" spans="1:4" x14ac:dyDescent="0.2">
      <c r="A4" s="21" t="s">
        <v>1</v>
      </c>
      <c r="B4" s="22">
        <v>0</v>
      </c>
      <c r="C4" s="22">
        <v>0</v>
      </c>
      <c r="D4" s="8">
        <v>0</v>
      </c>
    </row>
    <row r="5" spans="1:4" x14ac:dyDescent="0.2">
      <c r="A5" s="21" t="s">
        <v>2</v>
      </c>
      <c r="B5" s="22">
        <v>0</v>
      </c>
      <c r="C5" s="22">
        <v>0</v>
      </c>
      <c r="D5" s="8">
        <v>0</v>
      </c>
    </row>
    <row r="6" spans="1:4" x14ac:dyDescent="0.2">
      <c r="A6" s="21" t="s">
        <v>3</v>
      </c>
      <c r="B6" s="22">
        <v>0</v>
      </c>
      <c r="C6" s="22">
        <v>0</v>
      </c>
      <c r="D6" s="8">
        <v>0</v>
      </c>
    </row>
    <row r="7" spans="1:4" x14ac:dyDescent="0.2">
      <c r="A7" s="21" t="s">
        <v>4</v>
      </c>
      <c r="B7" s="22">
        <v>0</v>
      </c>
      <c r="C7" s="22">
        <v>0</v>
      </c>
      <c r="D7" s="8">
        <v>0</v>
      </c>
    </row>
    <row r="8" spans="1:4" x14ac:dyDescent="0.2">
      <c r="A8" s="21" t="s">
        <v>5</v>
      </c>
      <c r="B8" s="22">
        <v>0</v>
      </c>
      <c r="C8" s="22">
        <v>0</v>
      </c>
      <c r="D8" s="8">
        <v>0</v>
      </c>
    </row>
    <row r="9" spans="1:4" x14ac:dyDescent="0.2">
      <c r="A9" s="21" t="s">
        <v>6</v>
      </c>
      <c r="B9" s="22">
        <v>0</v>
      </c>
      <c r="C9" s="22">
        <v>0</v>
      </c>
      <c r="D9" s="8">
        <v>0</v>
      </c>
    </row>
    <row r="10" spans="1:4" x14ac:dyDescent="0.2">
      <c r="A10" s="21" t="s">
        <v>7</v>
      </c>
      <c r="B10" s="22">
        <v>311810355.72000003</v>
      </c>
      <c r="C10" s="22">
        <v>251442618.03999999</v>
      </c>
      <c r="D10" s="8">
        <v>248051554.56</v>
      </c>
    </row>
    <row r="11" spans="1:4" x14ac:dyDescent="0.2">
      <c r="A11" s="21" t="s">
        <v>8</v>
      </c>
      <c r="B11" s="22">
        <v>0</v>
      </c>
      <c r="C11" s="22">
        <v>0</v>
      </c>
      <c r="D11" s="8">
        <v>0</v>
      </c>
    </row>
    <row r="12" spans="1:4" x14ac:dyDescent="0.2">
      <c r="A12" s="21" t="s">
        <v>9</v>
      </c>
      <c r="B12" s="22">
        <v>0</v>
      </c>
      <c r="C12" s="22">
        <v>6484331.5099999998</v>
      </c>
      <c r="D12" s="8">
        <v>6484331.5099999998</v>
      </c>
    </row>
    <row r="13" spans="1:4" x14ac:dyDescent="0.2">
      <c r="A13" s="21" t="s">
        <v>10</v>
      </c>
      <c r="B13" s="22">
        <v>0</v>
      </c>
      <c r="C13" s="22">
        <v>0</v>
      </c>
      <c r="D13" s="8">
        <v>0</v>
      </c>
    </row>
    <row r="14" spans="1:4" x14ac:dyDescent="0.2">
      <c r="A14" s="5" t="s">
        <v>11</v>
      </c>
      <c r="B14" s="23">
        <f>SUM(B15:B23)</f>
        <v>311810355.72000003</v>
      </c>
      <c r="C14" s="23">
        <f t="shared" ref="C14:D14" si="1">SUM(C15:C23)</f>
        <v>199332607.86000001</v>
      </c>
      <c r="D14" s="9">
        <f t="shared" si="1"/>
        <v>195366611.55000001</v>
      </c>
    </row>
    <row r="15" spans="1:4" x14ac:dyDescent="0.2">
      <c r="A15" s="21" t="s">
        <v>12</v>
      </c>
      <c r="B15" s="22">
        <v>127629527.48</v>
      </c>
      <c r="C15" s="22">
        <v>81660405.640000001</v>
      </c>
      <c r="D15" s="8">
        <v>81660405.640000001</v>
      </c>
    </row>
    <row r="16" spans="1:4" x14ac:dyDescent="0.2">
      <c r="A16" s="21" t="s">
        <v>13</v>
      </c>
      <c r="B16" s="22">
        <v>60222962</v>
      </c>
      <c r="C16" s="22">
        <v>26916714.050000001</v>
      </c>
      <c r="D16" s="8">
        <v>26634647.690000001</v>
      </c>
    </row>
    <row r="17" spans="1:4" x14ac:dyDescent="0.2">
      <c r="A17" s="21" t="s">
        <v>14</v>
      </c>
      <c r="B17" s="22">
        <v>104041144.11</v>
      </c>
      <c r="C17" s="22">
        <v>54500116.359999999</v>
      </c>
      <c r="D17" s="8">
        <v>52104212.359999999</v>
      </c>
    </row>
    <row r="18" spans="1:4" x14ac:dyDescent="0.2">
      <c r="A18" s="21" t="s">
        <v>9</v>
      </c>
      <c r="B18" s="22">
        <v>100000</v>
      </c>
      <c r="C18" s="22">
        <v>0</v>
      </c>
      <c r="D18" s="8">
        <v>0</v>
      </c>
    </row>
    <row r="19" spans="1:4" x14ac:dyDescent="0.2">
      <c r="A19" s="21" t="s">
        <v>15</v>
      </c>
      <c r="B19" s="22">
        <v>6099382.0099999998</v>
      </c>
      <c r="C19" s="22">
        <v>7005705.6100000003</v>
      </c>
      <c r="D19" s="8">
        <v>7005705.6100000003</v>
      </c>
    </row>
    <row r="20" spans="1:4" x14ac:dyDescent="0.2">
      <c r="A20" s="21" t="s">
        <v>16</v>
      </c>
      <c r="B20" s="22">
        <v>13500000</v>
      </c>
      <c r="C20" s="22">
        <v>29249666.199999999</v>
      </c>
      <c r="D20" s="8">
        <v>27961640.25</v>
      </c>
    </row>
    <row r="21" spans="1:4" x14ac:dyDescent="0.2">
      <c r="A21" s="21" t="s">
        <v>17</v>
      </c>
      <c r="B21" s="22">
        <v>217340.12</v>
      </c>
      <c r="C21" s="22">
        <v>0</v>
      </c>
      <c r="D21" s="8">
        <v>0</v>
      </c>
    </row>
    <row r="22" spans="1:4" x14ac:dyDescent="0.2">
      <c r="A22" s="21" t="s">
        <v>18</v>
      </c>
      <c r="B22" s="22">
        <v>0</v>
      </c>
      <c r="C22" s="22">
        <v>0</v>
      </c>
      <c r="D22" s="8">
        <v>0</v>
      </c>
    </row>
    <row r="23" spans="1:4" x14ac:dyDescent="0.2">
      <c r="A23" s="21" t="s">
        <v>19</v>
      </c>
      <c r="B23" s="22">
        <v>0</v>
      </c>
      <c r="C23" s="22">
        <v>0</v>
      </c>
      <c r="D23" s="8">
        <v>0</v>
      </c>
    </row>
    <row r="24" spans="1:4" x14ac:dyDescent="0.2">
      <c r="A24" s="24" t="s">
        <v>29</v>
      </c>
      <c r="B24" s="10">
        <f>B3-B14</f>
        <v>0</v>
      </c>
      <c r="C24" s="10">
        <f>C3-C14</f>
        <v>58594341.689999968</v>
      </c>
      <c r="D24" s="11">
        <f>D3-D14</f>
        <v>59169274.519999981</v>
      </c>
    </row>
    <row r="26" spans="1:4" ht="10.9" customHeight="1" x14ac:dyDescent="0.2">
      <c r="A26" s="18" t="s">
        <v>20</v>
      </c>
      <c r="B26" s="18" t="s">
        <v>30</v>
      </c>
      <c r="C26" s="3" t="s">
        <v>21</v>
      </c>
      <c r="D26" s="18" t="s">
        <v>31</v>
      </c>
    </row>
    <row r="27" spans="1:4" x14ac:dyDescent="0.2">
      <c r="A27" s="2" t="s">
        <v>23</v>
      </c>
      <c r="B27" s="12">
        <f>SUM(B28:B34)</f>
        <v>0</v>
      </c>
      <c r="C27" s="12">
        <f>SUM(C28:C34)</f>
        <v>57227803.469999999</v>
      </c>
      <c r="D27" s="13">
        <f>SUM(D28:D34)</f>
        <v>57049498.719999999</v>
      </c>
    </row>
    <row r="28" spans="1:4" x14ac:dyDescent="0.2">
      <c r="A28" s="21" t="s">
        <v>24</v>
      </c>
      <c r="B28" s="25">
        <v>0</v>
      </c>
      <c r="C28" s="25">
        <v>0</v>
      </c>
      <c r="D28" s="14">
        <v>0</v>
      </c>
    </row>
    <row r="29" spans="1:4" x14ac:dyDescent="0.2">
      <c r="A29" s="21" t="s">
        <v>32</v>
      </c>
      <c r="B29" s="25">
        <v>0</v>
      </c>
      <c r="C29" s="25">
        <v>0</v>
      </c>
      <c r="D29" s="14">
        <v>0</v>
      </c>
    </row>
    <row r="30" spans="1:4" x14ac:dyDescent="0.2">
      <c r="A30" s="21" t="s">
        <v>25</v>
      </c>
      <c r="B30" s="25">
        <v>0</v>
      </c>
      <c r="C30" s="25">
        <v>0</v>
      </c>
      <c r="D30" s="14">
        <v>0</v>
      </c>
    </row>
    <row r="31" spans="1:4" x14ac:dyDescent="0.2">
      <c r="A31" s="21" t="s">
        <v>26</v>
      </c>
      <c r="B31" s="25">
        <v>0</v>
      </c>
      <c r="C31" s="25">
        <v>57752052.439999998</v>
      </c>
      <c r="D31" s="14">
        <v>57573747.689999998</v>
      </c>
    </row>
    <row r="32" spans="1:4" x14ac:dyDescent="0.2">
      <c r="A32" s="21" t="s">
        <v>33</v>
      </c>
      <c r="B32" s="25">
        <v>0</v>
      </c>
      <c r="C32" s="25">
        <v>0</v>
      </c>
      <c r="D32" s="14">
        <v>0</v>
      </c>
    </row>
    <row r="33" spans="1:4" x14ac:dyDescent="0.2">
      <c r="A33" s="21" t="s">
        <v>27</v>
      </c>
      <c r="B33" s="25">
        <v>0</v>
      </c>
      <c r="C33" s="25">
        <v>0</v>
      </c>
      <c r="D33" s="14">
        <v>0</v>
      </c>
    </row>
    <row r="34" spans="1:4" x14ac:dyDescent="0.2">
      <c r="A34" s="21" t="s">
        <v>34</v>
      </c>
      <c r="B34" s="25">
        <v>0</v>
      </c>
      <c r="C34" s="25">
        <v>-524248.97</v>
      </c>
      <c r="D34" s="14">
        <v>-524248.97</v>
      </c>
    </row>
    <row r="35" spans="1:4" x14ac:dyDescent="0.2">
      <c r="A35" s="26" t="s">
        <v>28</v>
      </c>
      <c r="B35" s="27">
        <f>SUM(B36:B38)</f>
        <v>0</v>
      </c>
      <c r="C35" s="27">
        <f>SUM(C36:C38)</f>
        <v>1366538.2200000002</v>
      </c>
      <c r="D35" s="15">
        <f>SUM(D36:D38)</f>
        <v>2119775.7999999998</v>
      </c>
    </row>
    <row r="36" spans="1:4" x14ac:dyDescent="0.2">
      <c r="A36" s="21" t="s">
        <v>33</v>
      </c>
      <c r="B36" s="25">
        <v>0</v>
      </c>
      <c r="C36" s="25">
        <v>688394.54</v>
      </c>
      <c r="D36" s="14">
        <v>939430.8</v>
      </c>
    </row>
    <row r="37" spans="1:4" x14ac:dyDescent="0.2">
      <c r="A37" s="28" t="s">
        <v>27</v>
      </c>
      <c r="B37" s="25">
        <v>0</v>
      </c>
      <c r="C37" s="25">
        <v>0</v>
      </c>
      <c r="D37" s="14">
        <v>0</v>
      </c>
    </row>
    <row r="38" spans="1:4" x14ac:dyDescent="0.2">
      <c r="A38" s="28" t="s">
        <v>35</v>
      </c>
      <c r="B38" s="25">
        <v>0</v>
      </c>
      <c r="C38" s="25">
        <v>678143.68</v>
      </c>
      <c r="D38" s="14">
        <v>1180345</v>
      </c>
    </row>
    <row r="39" spans="1:4" x14ac:dyDescent="0.2">
      <c r="A39" s="24" t="s">
        <v>29</v>
      </c>
      <c r="B39" s="16">
        <f>B27+B35</f>
        <v>0</v>
      </c>
      <c r="C39" s="16">
        <f>C27+C35</f>
        <v>58594341.689999998</v>
      </c>
      <c r="D39" s="17">
        <f>D27+D35</f>
        <v>59169274.519999996</v>
      </c>
    </row>
    <row r="40" spans="1:4" x14ac:dyDescent="0.2">
      <c r="A40" s="1" t="s">
        <v>22</v>
      </c>
    </row>
    <row r="45" spans="1:4" x14ac:dyDescent="0.2">
      <c r="A45" s="20"/>
      <c r="B45" s="19"/>
      <c r="C45" s="20"/>
      <c r="D45" s="20"/>
    </row>
    <row r="46" spans="1:4" x14ac:dyDescent="0.2">
      <c r="A46" s="20"/>
      <c r="B46" s="19"/>
      <c r="C46" s="20"/>
      <c r="D46" s="20"/>
    </row>
  </sheetData>
  <mergeCells count="1">
    <mergeCell ref="A1:D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Cordinacion Administrativa</cp:lastModifiedBy>
  <cp:lastPrinted>2026-10-19T21:19:07Z</cp:lastPrinted>
  <dcterms:created xsi:type="dcterms:W3CDTF">2017-12-20T04:54:53Z</dcterms:created>
  <dcterms:modified xsi:type="dcterms:W3CDTF">2026-10-19T21:19:22Z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