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LEY DE DISCIPLINA FINANCIERA\"/>
    </mc:Choice>
  </mc:AlternateContent>
  <xr:revisionPtr revIDLastSave="0" documentId="8_{36881692-E2D6-420A-B27D-A2892A86FD90}" xr6:coauthVersionLast="45" xr6:coauthVersionMax="45" xr10:uidLastSave="{00000000-0000-0000-0000-000000000000}"/>
  <bookViews>
    <workbookView xWindow="-120" yWindow="-120" windowWidth="29040" windowHeight="15840" xr2:uid="{9C3AD831-B040-44A3-8E37-9E0EC95345FB}"/>
  </bookViews>
  <sheets>
    <sheet name="F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2" i="1"/>
  <c r="C60" i="1"/>
  <c r="B60" i="1"/>
  <c r="B62" i="1" s="1"/>
  <c r="F57" i="1"/>
  <c r="E57" i="1"/>
  <c r="F9" i="1"/>
  <c r="F47" i="1" s="1"/>
  <c r="F59" i="1" s="1"/>
  <c r="E9" i="1"/>
  <c r="E47" i="1" s="1"/>
  <c r="E59" i="1" s="1"/>
  <c r="E81" i="1" s="1"/>
  <c r="C9" i="1"/>
  <c r="B9" i="1"/>
  <c r="F6" i="1"/>
  <c r="E6" i="1"/>
  <c r="F81" i="1" l="1"/>
</calcChain>
</file>

<file path=xl/sharedStrings.xml><?xml version="1.0" encoding="utf-8"?>
<sst xmlns="http://schemas.openxmlformats.org/spreadsheetml/2006/main" count="125" uniqueCount="125">
  <si>
    <t>Formato 1 Estado de Situación Financiera Detallado - LDF</t>
  </si>
  <si>
    <t xml:space="preserve"> COMITÉ MUNICIPAL DE AGUA POTABLE Y ALCANTARILLADO DE SALAMANCA, GUANAJUATO.</t>
  </si>
  <si>
    <t>Estado de Situación Financiera Detallado - LDF</t>
  </si>
  <si>
    <t>Al 31 de diciembre de 2025 y al 31 de marzo de 2026</t>
  </si>
  <si>
    <t>(PESOS)</t>
  </si>
  <si>
    <t xml:space="preserve">   Concepto (c)</t>
  </si>
  <si>
    <t>31 de diciembre de 2025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</si>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</sst>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horizontal="left" vertical="center" indent="3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5"/>
    </xf>
    <xf numFmtId="3" fontId="1" fillId="0" borderId="14" xfId="2" applyNumberFormat="1" applyFont="1" applyFill="1" applyBorder="1" applyAlignment="1" applyProtection="1">
      <alignment horizontal="right" vertical="center"/>
      <protection locked="0"/>
    </xf>
    <xf numFmtId="3" fontId="0" fillId="0" borderId="14" xfId="2" applyNumberFormat="1" applyFont="1" applyFill="1" applyBorder="1" applyAlignment="1" applyProtection="1">
      <alignment horizontal="right" vertical="center"/>
      <protection locked="0"/>
    </xf>
    <xf numFmtId="3" fontId="0" fillId="0" borderId="14" xfId="2" applyNumberFormat="1" applyFont="1" applyFill="1" applyBorder="1" applyAlignment="1">
      <alignment horizontal="right" vertical="center"/>
    </xf>
    <xf numFmtId="3" fontId="0" fillId="0" borderId="14" xfId="1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2" applyNumberFormat="1" applyFont="1" applyFill="1" applyBorder="1" applyAlignment="1" applyProtection="1">
      <alignment horizontal="right" vertical="center"/>
      <protection locked="0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3" fontId="0" fillId="0" borderId="15" xfId="0" applyNumberFormat="1" applyBorder="1" applyAlignment="1">
      <alignment vertical="center"/>
    </xf>
  </cellXfs>
  <cellStyles count="3">
    <cellStyle name="Millares" xfId="1" builtinId="3"/>
    <cellStyle name="Millares 5" xfId="2" xr:uid="{837A7CD2-7D0B-49E1-AF2B-74975E65F25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1816100</xdr:colOff>
      <xdr:row>1</xdr:row>
      <xdr:rowOff>38100</xdr:rowOff>
    </xdr:from>
    <xdr:to>
      <xdr:col>0</xdr:col>
      <xdr:colOff>2718468</xdr:colOff>
      <xdr:row>4</xdr:row>
      <xdr:rowOff>109537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3386D0-95BE-44FF-8148-AEB04796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6100" y="552450"/>
          <a:ext cx="902368" cy="6143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7CEC-3DEF-4572-807D-0F4419AD725C}">
  <sheetPr>
    <outlinePr summaryBelow="0"/>
  </sheetPr>
  <dimension ref="A1:F82"/>
  <sheetViews>
    <sheetView showGridLines="0" tabSelected="1" zoomScale="75" zoomScaleNormal="75" workbookViewId="0">
      <selection activeCell="A19" sqref="A19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>
        <v>2026</v>
      </c>
      <c r="C6" s="15" t="s">
        <v>6</v>
      </c>
      <c r="D6" s="16" t="s">
        <v>7</v>
      </c>
      <c r="E6" s="14">
        <f>B6</f>
        <v>2026</v>
      </c>
      <c r="F6" s="15" t="str">
        <f>C6</f>
        <v>31 de diciembre de 2025</v>
      </c>
    </row>
    <row r="7" spans="1:6" ht="12.95" customHeight="1" x14ac:dyDescent="0.25">
      <c r="A7" s="17" t="s">
        <v>8</v>
      </c>
      <c r="B7" s="18"/>
      <c r="C7" s="18"/>
      <c r="D7" s="17" t="s">
        <v>9</v>
      </c>
      <c r="E7" s="18"/>
      <c r="F7" s="18"/>
    </row>
    <row r="8" spans="1:6" x14ac:dyDescent="0.25">
      <c r="A8" s="19" t="s">
        <v>10</v>
      </c>
      <c r="B8" s="18"/>
      <c r="C8" s="18"/>
      <c r="D8" s="19" t="s">
        <v>11</v>
      </c>
      <c r="E8" s="18"/>
      <c r="F8" s="18"/>
    </row>
    <row r="9" spans="1:6" x14ac:dyDescent="0.25">
      <c r="A9" s="20" t="s">
        <v>12</v>
      </c>
      <c r="B9" s="21">
        <f>SUM(B10:B16)</f>
        <v>301869750.30000001</v>
      </c>
      <c r="C9" s="21">
        <f>SUM(C10:C16)</f>
        <v>266934319.48000002</v>
      </c>
      <c r="D9" s="20" t="s">
        <v>13</v>
      </c>
      <c r="E9" s="21">
        <f>SUM(E10:E18)</f>
        <v>12660953.93</v>
      </c>
      <c r="F9" s="21">
        <f>SUM(F10:F18)</f>
        <v>13038996.390000001</v>
      </c>
    </row>
    <row r="10" spans="1:6" x14ac:dyDescent="0.25">
      <c r="A10" s="22" t="s">
        <v>14</v>
      </c>
      <c r="B10" s="23">
        <v>4701630.3099999996</v>
      </c>
      <c r="C10" s="23">
        <v>4504962.8600000003</v>
      </c>
      <c r="D10" s="22" t="s">
        <v>15</v>
      </c>
      <c r="E10" s="23">
        <v>1904.28</v>
      </c>
      <c r="F10" s="23">
        <v>2018069.29</v>
      </c>
    </row>
    <row r="11" spans="1:6" x14ac:dyDescent="0.25">
      <c r="A11" s="22" t="s">
        <v>16</v>
      </c>
      <c r="B11" s="23">
        <v>182132481.80000001</v>
      </c>
      <c r="C11" s="23">
        <v>159173468.62</v>
      </c>
      <c r="D11" s="22" t="s">
        <v>17</v>
      </c>
      <c r="E11" s="23">
        <v>3101122.52</v>
      </c>
      <c r="F11" s="23">
        <v>2383525</v>
      </c>
    </row>
    <row r="12" spans="1:6" x14ac:dyDescent="0.25">
      <c r="A12" s="22" t="s">
        <v>18</v>
      </c>
      <c r="B12" s="23">
        <v>0</v>
      </c>
      <c r="C12" s="23">
        <v>0</v>
      </c>
      <c r="D12" s="22" t="s">
        <v>19</v>
      </c>
      <c r="E12" s="23">
        <v>0</v>
      </c>
      <c r="F12" s="23">
        <v>0</v>
      </c>
    </row>
    <row r="13" spans="1:6" x14ac:dyDescent="0.25">
      <c r="A13" s="22" t="s">
        <v>20</v>
      </c>
      <c r="B13" s="23">
        <v>115035638.19</v>
      </c>
      <c r="C13" s="23">
        <v>103255888</v>
      </c>
      <c r="D13" s="22" t="s">
        <v>21</v>
      </c>
      <c r="E13" s="23">
        <v>0</v>
      </c>
      <c r="F13" s="23">
        <v>0</v>
      </c>
    </row>
    <row r="14" spans="1:6" x14ac:dyDescent="0.25">
      <c r="A14" s="22" t="s">
        <v>22</v>
      </c>
      <c r="B14" s="23">
        <v>0</v>
      </c>
      <c r="C14" s="23">
        <v>0</v>
      </c>
      <c r="D14" s="22" t="s">
        <v>23</v>
      </c>
      <c r="E14" s="23">
        <v>0</v>
      </c>
      <c r="F14" s="23">
        <v>0</v>
      </c>
    </row>
    <row r="15" spans="1:6" x14ac:dyDescent="0.25">
      <c r="A15" s="22" t="s">
        <v>24</v>
      </c>
      <c r="B15" s="23">
        <v>0</v>
      </c>
      <c r="C15" s="23">
        <v>0</v>
      </c>
      <c r="D15" s="22" t="s">
        <v>25</v>
      </c>
      <c r="E15" s="23">
        <v>0</v>
      </c>
      <c r="F15" s="23">
        <v>0</v>
      </c>
    </row>
    <row r="16" spans="1:6" x14ac:dyDescent="0.25">
      <c r="A16" s="22" t="s">
        <v>26</v>
      </c>
      <c r="B16" s="23">
        <v>0</v>
      </c>
      <c r="C16" s="23">
        <v>0</v>
      </c>
      <c r="D16" s="22" t="s">
        <v>27</v>
      </c>
      <c r="E16" s="23">
        <v>4956922.8499999996</v>
      </c>
      <c r="F16" s="23">
        <v>3345177.7</v>
      </c>
    </row>
    <row r="17" spans="1:6" x14ac:dyDescent="0.25">
      <c r="A17" s="20" t="s">
        <v>28</v>
      </c>
      <c r="B17" s="24">
        <v>9884463.0199999996</v>
      </c>
      <c r="C17" s="24">
        <v>9806452.8399999999</v>
      </c>
      <c r="D17" s="22" t="s">
        <v>29</v>
      </c>
      <c r="E17" s="23">
        <v>0</v>
      </c>
      <c r="F17" s="23">
        <v>0</v>
      </c>
    </row>
    <row r="18" spans="1:6" x14ac:dyDescent="0.25">
      <c r="A18" s="22" t="s">
        <v>30</v>
      </c>
      <c r="B18" s="23">
        <v>0</v>
      </c>
      <c r="C18" s="23">
        <v>0</v>
      </c>
      <c r="D18" s="22" t="s">
        <v>31</v>
      </c>
      <c r="E18" s="23">
        <v>4601004.28</v>
      </c>
      <c r="F18" s="23">
        <v>5292224.4000000004</v>
      </c>
    </row>
    <row r="19" spans="1:6" x14ac:dyDescent="0.25">
      <c r="A19" s="22" t="s">
        <v>32</v>
      </c>
      <c r="B19" s="23">
        <v>8044205.2699999996</v>
      </c>
      <c r="C19" s="23">
        <v>8038846.75</v>
      </c>
      <c r="D19" s="20" t="s">
        <v>33</v>
      </c>
      <c r="E19" s="24">
        <v>0</v>
      </c>
      <c r="F19" s="24">
        <v>0</v>
      </c>
    </row>
    <row r="20" spans="1:6" x14ac:dyDescent="0.25">
      <c r="A20" s="22" t="s">
        <v>34</v>
      </c>
      <c r="B20" s="23">
        <v>0</v>
      </c>
      <c r="C20" s="23">
        <v>0</v>
      </c>
      <c r="D20" s="22" t="s">
        <v>35</v>
      </c>
      <c r="E20" s="23">
        <v>0</v>
      </c>
      <c r="F20" s="23">
        <v>0</v>
      </c>
    </row>
    <row r="21" spans="1:6" x14ac:dyDescent="0.25">
      <c r="A21" s="22" t="s">
        <v>36</v>
      </c>
      <c r="B21" s="23">
        <v>0</v>
      </c>
      <c r="C21" s="23">
        <v>0</v>
      </c>
      <c r="D21" s="22" t="s">
        <v>37</v>
      </c>
      <c r="E21" s="23">
        <v>0</v>
      </c>
      <c r="F21" s="23">
        <v>0</v>
      </c>
    </row>
    <row r="22" spans="1:6" x14ac:dyDescent="0.25">
      <c r="A22" s="22" t="s">
        <v>38</v>
      </c>
      <c r="B22" s="23">
        <v>15000</v>
      </c>
      <c r="C22" s="23">
        <v>0</v>
      </c>
      <c r="D22" s="22" t="s">
        <v>39</v>
      </c>
      <c r="E22" s="23">
        <v>0</v>
      </c>
      <c r="F22" s="23">
        <v>0</v>
      </c>
    </row>
    <row r="23" spans="1:6" x14ac:dyDescent="0.25">
      <c r="A23" s="22" t="s">
        <v>40</v>
      </c>
      <c r="B23" s="23">
        <v>0</v>
      </c>
      <c r="C23" s="23">
        <v>0</v>
      </c>
      <c r="D23" s="20" t="s">
        <v>41</v>
      </c>
      <c r="E23" s="24">
        <v>0</v>
      </c>
      <c r="F23" s="24">
        <v>0</v>
      </c>
    </row>
    <row r="24" spans="1:6" x14ac:dyDescent="0.25">
      <c r="A24" s="22" t="s">
        <v>42</v>
      </c>
      <c r="B24" s="23">
        <v>1825257.75</v>
      </c>
      <c r="C24" s="23">
        <v>1767606.09</v>
      </c>
      <c r="D24" s="22" t="s">
        <v>43</v>
      </c>
      <c r="E24" s="23">
        <v>0</v>
      </c>
      <c r="F24" s="23">
        <v>0</v>
      </c>
    </row>
    <row r="25" spans="1:6" x14ac:dyDescent="0.25">
      <c r="A25" s="20" t="s">
        <v>44</v>
      </c>
      <c r="B25" s="24">
        <v>4792581.05</v>
      </c>
      <c r="C25" s="24">
        <v>9171523.2200000007</v>
      </c>
      <c r="D25" s="22" t="s">
        <v>45</v>
      </c>
      <c r="E25" s="23">
        <v>0</v>
      </c>
      <c r="F25" s="23">
        <v>0</v>
      </c>
    </row>
    <row r="26" spans="1:6" x14ac:dyDescent="0.25">
      <c r="A26" s="22" t="s">
        <v>46</v>
      </c>
      <c r="B26" s="23">
        <v>717500</v>
      </c>
      <c r="C26" s="23">
        <v>717500</v>
      </c>
      <c r="D26" s="20" t="s">
        <v>47</v>
      </c>
      <c r="E26" s="23">
        <v>0</v>
      </c>
      <c r="F26" s="23">
        <v>0</v>
      </c>
    </row>
    <row r="27" spans="1:6" x14ac:dyDescent="0.25">
      <c r="A27" s="22" t="s">
        <v>48</v>
      </c>
      <c r="B27" s="23">
        <v>0</v>
      </c>
      <c r="C27" s="23">
        <v>0</v>
      </c>
      <c r="D27" s="20" t="s">
        <v>49</v>
      </c>
      <c r="E27" s="24">
        <v>0</v>
      </c>
      <c r="F27" s="24">
        <v>0</v>
      </c>
    </row>
    <row r="28" spans="1:6" x14ac:dyDescent="0.25">
      <c r="A28" s="22" t="s">
        <v>50</v>
      </c>
      <c r="B28" s="23">
        <v>0</v>
      </c>
      <c r="C28" s="23">
        <v>0</v>
      </c>
      <c r="D28" s="22" t="s">
        <v>51</v>
      </c>
      <c r="E28" s="23">
        <v>0</v>
      </c>
      <c r="F28" s="23">
        <v>0</v>
      </c>
    </row>
    <row r="29" spans="1:6" x14ac:dyDescent="0.25">
      <c r="A29" s="22" t="s">
        <v>52</v>
      </c>
      <c r="B29" s="23">
        <v>4075081.05</v>
      </c>
      <c r="C29" s="23">
        <v>8454023.2200000007</v>
      </c>
      <c r="D29" s="22" t="s">
        <v>53</v>
      </c>
      <c r="E29" s="23">
        <v>0</v>
      </c>
      <c r="F29" s="23">
        <v>0</v>
      </c>
    </row>
    <row r="30" spans="1:6" x14ac:dyDescent="0.25">
      <c r="A30" s="22" t="s">
        <v>54</v>
      </c>
      <c r="B30" s="23">
        <v>0</v>
      </c>
      <c r="C30" s="23">
        <v>0</v>
      </c>
      <c r="D30" s="22" t="s">
        <v>55</v>
      </c>
      <c r="E30" s="23">
        <v>0</v>
      </c>
      <c r="F30" s="23">
        <v>0</v>
      </c>
    </row>
    <row r="31" spans="1:6" x14ac:dyDescent="0.25">
      <c r="A31" s="20" t="s">
        <v>56</v>
      </c>
      <c r="B31" s="24">
        <v>0</v>
      </c>
      <c r="C31" s="24">
        <v>0</v>
      </c>
      <c r="D31" s="20" t="s">
        <v>57</v>
      </c>
      <c r="E31" s="24">
        <v>0</v>
      </c>
      <c r="F31" s="24">
        <v>0</v>
      </c>
    </row>
    <row r="32" spans="1:6" x14ac:dyDescent="0.25">
      <c r="A32" s="22" t="s">
        <v>58</v>
      </c>
      <c r="B32" s="23">
        <v>0</v>
      </c>
      <c r="C32" s="23">
        <v>0</v>
      </c>
      <c r="D32" s="22" t="s">
        <v>59</v>
      </c>
      <c r="E32" s="24">
        <v>0</v>
      </c>
      <c r="F32" s="24">
        <v>0</v>
      </c>
    </row>
    <row r="33" spans="1:6" ht="14.45" customHeight="1" x14ac:dyDescent="0.25">
      <c r="A33" s="22" t="s">
        <v>60</v>
      </c>
      <c r="B33" s="23">
        <v>0</v>
      </c>
      <c r="C33" s="23">
        <v>0</v>
      </c>
      <c r="D33" s="22" t="s">
        <v>61</v>
      </c>
      <c r="E33" s="23">
        <v>0</v>
      </c>
      <c r="F33" s="23">
        <v>0</v>
      </c>
    </row>
    <row r="34" spans="1:6" ht="14.45" customHeight="1" x14ac:dyDescent="0.25">
      <c r="A34" s="22" t="s">
        <v>62</v>
      </c>
      <c r="B34" s="23">
        <v>0</v>
      </c>
      <c r="C34" s="23">
        <v>0</v>
      </c>
      <c r="D34" s="22" t="s">
        <v>63</v>
      </c>
      <c r="E34" s="23">
        <v>0</v>
      </c>
      <c r="F34" s="23">
        <v>0</v>
      </c>
    </row>
    <row r="35" spans="1:6" ht="14.45" customHeight="1" x14ac:dyDescent="0.25">
      <c r="A35" s="22" t="s">
        <v>64</v>
      </c>
      <c r="B35" s="23">
        <v>0</v>
      </c>
      <c r="C35" s="23">
        <v>0</v>
      </c>
      <c r="D35" s="22" t="s">
        <v>65</v>
      </c>
      <c r="E35" s="23">
        <v>0</v>
      </c>
      <c r="F35" s="23">
        <v>0</v>
      </c>
    </row>
    <row r="36" spans="1:6" ht="14.45" customHeight="1" x14ac:dyDescent="0.25">
      <c r="A36" s="22" t="s">
        <v>66</v>
      </c>
      <c r="B36" s="23">
        <v>0</v>
      </c>
      <c r="C36" s="23">
        <v>0</v>
      </c>
      <c r="D36" s="22" t="s">
        <v>67</v>
      </c>
      <c r="E36" s="23">
        <v>0</v>
      </c>
      <c r="F36" s="23">
        <v>0</v>
      </c>
    </row>
    <row r="37" spans="1:6" ht="14.45" customHeight="1" x14ac:dyDescent="0.25">
      <c r="A37" s="20" t="s">
        <v>68</v>
      </c>
      <c r="B37" s="23">
        <v>13574158.970000001</v>
      </c>
      <c r="C37" s="23">
        <v>19834465.170000002</v>
      </c>
      <c r="D37" s="22" t="s">
        <v>69</v>
      </c>
      <c r="E37" s="23">
        <v>0</v>
      </c>
      <c r="F37" s="23">
        <v>0</v>
      </c>
    </row>
    <row r="38" spans="1:6" x14ac:dyDescent="0.25">
      <c r="A38" s="20" t="s">
        <v>70</v>
      </c>
      <c r="B38" s="24">
        <v>0</v>
      </c>
      <c r="C38" s="24">
        <v>0</v>
      </c>
      <c r="D38" s="20" t="s">
        <v>71</v>
      </c>
      <c r="E38" s="24">
        <v>3901926.4</v>
      </c>
      <c r="F38" s="24">
        <v>4306249.13</v>
      </c>
    </row>
    <row r="39" spans="1:6" x14ac:dyDescent="0.25">
      <c r="A39" s="22" t="s">
        <v>72</v>
      </c>
      <c r="B39" s="23">
        <v>0</v>
      </c>
      <c r="C39" s="23">
        <v>0</v>
      </c>
      <c r="D39" s="22" t="s">
        <v>73</v>
      </c>
      <c r="E39" s="23">
        <v>0</v>
      </c>
      <c r="F39" s="23">
        <v>0</v>
      </c>
    </row>
    <row r="40" spans="1:6" x14ac:dyDescent="0.25">
      <c r="A40" s="22" t="s">
        <v>74</v>
      </c>
      <c r="B40" s="23">
        <v>0</v>
      </c>
      <c r="C40" s="23">
        <v>0</v>
      </c>
      <c r="D40" s="22" t="s">
        <v>75</v>
      </c>
      <c r="E40" s="23">
        <v>0</v>
      </c>
      <c r="F40" s="23">
        <v>0</v>
      </c>
    </row>
    <row r="41" spans="1:6" x14ac:dyDescent="0.25">
      <c r="A41" s="20" t="s">
        <v>76</v>
      </c>
      <c r="B41" s="24">
        <v>0</v>
      </c>
      <c r="C41" s="24">
        <v>0</v>
      </c>
      <c r="D41" s="22" t="s">
        <v>77</v>
      </c>
      <c r="E41" s="23">
        <v>3901926.4</v>
      </c>
      <c r="F41" s="23">
        <v>4306249.13</v>
      </c>
    </row>
    <row r="42" spans="1:6" x14ac:dyDescent="0.25">
      <c r="A42" s="22" t="s">
        <v>78</v>
      </c>
      <c r="B42" s="23">
        <v>0</v>
      </c>
      <c r="C42" s="23">
        <v>0</v>
      </c>
      <c r="D42" s="20" t="s">
        <v>79</v>
      </c>
      <c r="E42" s="24">
        <v>2249.29</v>
      </c>
      <c r="F42" s="24">
        <v>2245.63</v>
      </c>
    </row>
    <row r="43" spans="1:6" x14ac:dyDescent="0.25">
      <c r="A43" s="22" t="s">
        <v>80</v>
      </c>
      <c r="B43" s="23">
        <v>0</v>
      </c>
      <c r="C43" s="23">
        <v>0</v>
      </c>
      <c r="D43" s="22" t="s">
        <v>81</v>
      </c>
      <c r="E43" s="23">
        <v>2249.29</v>
      </c>
      <c r="F43" s="23">
        <v>2245.63</v>
      </c>
    </row>
    <row r="44" spans="1:6" x14ac:dyDescent="0.25">
      <c r="A44" s="22" t="s">
        <v>82</v>
      </c>
      <c r="B44" s="23">
        <v>0</v>
      </c>
      <c r="C44" s="23">
        <v>0</v>
      </c>
      <c r="D44" s="22" t="s">
        <v>83</v>
      </c>
      <c r="E44" s="23">
        <v>0</v>
      </c>
      <c r="F44" s="23">
        <v>0</v>
      </c>
    </row>
    <row r="45" spans="1:6" x14ac:dyDescent="0.25">
      <c r="A45" s="22" t="s">
        <v>84</v>
      </c>
      <c r="B45" s="23">
        <v>0</v>
      </c>
      <c r="C45" s="23">
        <v>0</v>
      </c>
      <c r="D45" s="22" t="s">
        <v>85</v>
      </c>
      <c r="E45" s="23">
        <v>0</v>
      </c>
      <c r="F45" s="23">
        <v>0</v>
      </c>
    </row>
    <row r="46" spans="1:6" x14ac:dyDescent="0.25">
      <c r="A46" s="18"/>
      <c r="B46" s="25"/>
      <c r="C46" s="25"/>
      <c r="D46" s="18"/>
      <c r="E46" s="26"/>
      <c r="F46" s="26"/>
    </row>
    <row r="47" spans="1:6" x14ac:dyDescent="0.25">
      <c r="A47" s="27" t="s">
        <v>86</v>
      </c>
      <c r="B47" s="28">
        <v>330120953.34000003</v>
      </c>
      <c r="C47" s="28">
        <v>305746760.71000004</v>
      </c>
      <c r="D47" s="19" t="s">
        <v>87</v>
      </c>
      <c r="E47" s="29">
        <f>E9+E19+E23+E26+E27+E31+E38+E42</f>
        <v>16565129.619999999</v>
      </c>
      <c r="F47" s="29">
        <f>F9+F19+F23+F26+F27+F31+F38+F42</f>
        <v>17347491.149999999</v>
      </c>
    </row>
    <row r="48" spans="1:6" x14ac:dyDescent="0.25">
      <c r="A48" s="18"/>
      <c r="B48" s="25"/>
      <c r="C48" s="25"/>
      <c r="D48" s="18"/>
      <c r="E48" s="26"/>
      <c r="F48" s="26"/>
    </row>
    <row r="49" spans="1:6" x14ac:dyDescent="0.25">
      <c r="A49" s="19" t="s">
        <v>88</v>
      </c>
      <c r="B49" s="25"/>
      <c r="C49" s="25"/>
      <c r="D49" s="19" t="s">
        <v>89</v>
      </c>
      <c r="E49" s="26"/>
      <c r="F49" s="26"/>
    </row>
    <row r="50" spans="1:6" x14ac:dyDescent="0.25">
      <c r="A50" s="20" t="s">
        <v>90</v>
      </c>
      <c r="B50" s="23">
        <v>0</v>
      </c>
      <c r="C50" s="23">
        <v>0</v>
      </c>
      <c r="D50" s="20" t="s">
        <v>91</v>
      </c>
      <c r="E50" s="30">
        <v>0</v>
      </c>
      <c r="F50" s="30">
        <v>0</v>
      </c>
    </row>
    <row r="51" spans="1:6" x14ac:dyDescent="0.25">
      <c r="A51" s="20" t="s">
        <v>92</v>
      </c>
      <c r="B51" s="23">
        <v>22147116.75</v>
      </c>
      <c r="C51" s="23">
        <v>24994206.420000002</v>
      </c>
      <c r="D51" s="20" t="s">
        <v>93</v>
      </c>
      <c r="E51" s="30">
        <v>0</v>
      </c>
      <c r="F51" s="30">
        <v>0</v>
      </c>
    </row>
    <row r="52" spans="1:6" x14ac:dyDescent="0.25">
      <c r="A52" s="20" t="s">
        <v>94</v>
      </c>
      <c r="B52" s="23">
        <v>607675711.57000005</v>
      </c>
      <c r="C52" s="23">
        <v>611038109.5</v>
      </c>
      <c r="D52" s="20" t="s">
        <v>95</v>
      </c>
      <c r="E52" s="30">
        <v>0</v>
      </c>
      <c r="F52" s="30">
        <v>0</v>
      </c>
    </row>
    <row r="53" spans="1:6" x14ac:dyDescent="0.25">
      <c r="A53" s="20" t="s">
        <v>96</v>
      </c>
      <c r="B53" s="23">
        <v>180890304.12</v>
      </c>
      <c r="C53" s="23">
        <v>180328957.12</v>
      </c>
      <c r="D53" s="20" t="s">
        <v>97</v>
      </c>
      <c r="E53" s="30">
        <v>0</v>
      </c>
      <c r="F53" s="30">
        <v>0</v>
      </c>
    </row>
    <row r="54" spans="1:6" x14ac:dyDescent="0.25">
      <c r="A54" s="20" t="s">
        <v>98</v>
      </c>
      <c r="B54" s="23">
        <v>5897376.9100000001</v>
      </c>
      <c r="C54" s="23">
        <v>5897376.9100000001</v>
      </c>
      <c r="D54" s="20" t="s">
        <v>99</v>
      </c>
      <c r="E54" s="30">
        <v>0</v>
      </c>
      <c r="F54" s="30">
        <v>0</v>
      </c>
    </row>
    <row r="55" spans="1:6" x14ac:dyDescent="0.25">
      <c r="A55" s="20" t="s">
        <v>100</v>
      </c>
      <c r="B55" s="23">
        <v>-301610491.31999999</v>
      </c>
      <c r="C55" s="23">
        <v>-290517285.41000003</v>
      </c>
      <c r="D55" s="31" t="s">
        <v>101</v>
      </c>
      <c r="E55" s="30">
        <v>0</v>
      </c>
      <c r="F55" s="30">
        <v>0</v>
      </c>
    </row>
    <row r="56" spans="1:6" x14ac:dyDescent="0.25">
      <c r="A56" s="20" t="s">
        <v>102</v>
      </c>
      <c r="B56" s="23">
        <v>5868125.25</v>
      </c>
      <c r="C56" s="23">
        <v>5868125.25</v>
      </c>
      <c r="D56" s="18"/>
      <c r="E56" s="26"/>
      <c r="F56" s="26"/>
    </row>
    <row r="57" spans="1:6" x14ac:dyDescent="0.25">
      <c r="A57" s="20" t="s">
        <v>103</v>
      </c>
      <c r="B57" s="23">
        <v>0</v>
      </c>
      <c r="C57" s="23">
        <v>0</v>
      </c>
      <c r="D57" s="19" t="s">
        <v>104</v>
      </c>
      <c r="E57" s="29">
        <f>SUM(E50:E55)</f>
        <v>0</v>
      </c>
      <c r="F57" s="29">
        <f>SUM(F50:F55)</f>
        <v>0</v>
      </c>
    </row>
    <row r="58" spans="1:6" x14ac:dyDescent="0.25">
      <c r="A58" s="20" t="s">
        <v>105</v>
      </c>
      <c r="B58" s="23">
        <v>0</v>
      </c>
      <c r="C58" s="23">
        <v>0</v>
      </c>
      <c r="D58" s="18"/>
      <c r="E58" s="26"/>
      <c r="F58" s="26"/>
    </row>
    <row r="59" spans="1:6" x14ac:dyDescent="0.25">
      <c r="A59" s="18"/>
      <c r="B59" s="26"/>
      <c r="C59" s="26"/>
      <c r="D59" s="19" t="s">
        <v>106</v>
      </c>
      <c r="E59" s="29">
        <f>E47+E57</f>
        <v>16565129.619999999</v>
      </c>
      <c r="F59" s="29">
        <f>F47+F57</f>
        <v>17347491.149999999</v>
      </c>
    </row>
    <row r="60" spans="1:6" x14ac:dyDescent="0.25">
      <c r="A60" s="27" t="s">
        <v>107</v>
      </c>
      <c r="B60" s="29">
        <f>SUM(B50:B58)</f>
        <v>520868143.28000003</v>
      </c>
      <c r="C60" s="29">
        <f>SUM(C50:C58)</f>
        <v>537609489.78999996</v>
      </c>
      <c r="D60" s="18"/>
      <c r="E60" s="26"/>
      <c r="F60" s="26"/>
    </row>
    <row r="61" spans="1:6" x14ac:dyDescent="0.25">
      <c r="A61" s="18"/>
      <c r="B61" s="26"/>
      <c r="C61" s="26"/>
      <c r="D61" s="32" t="s">
        <v>108</v>
      </c>
      <c r="E61" s="26"/>
      <c r="F61" s="26"/>
    </row>
    <row r="62" spans="1:6" x14ac:dyDescent="0.25">
      <c r="A62" s="27" t="s">
        <v>109</v>
      </c>
      <c r="B62" s="29">
        <f>SUM(B47+B60)</f>
        <v>850989096.62000012</v>
      </c>
      <c r="C62" s="29">
        <f>SUM(C47+C60)</f>
        <v>843356250.5</v>
      </c>
      <c r="D62" s="18"/>
      <c r="E62" s="26"/>
      <c r="F62" s="26"/>
    </row>
    <row r="63" spans="1:6" x14ac:dyDescent="0.25">
      <c r="A63" s="18"/>
      <c r="B63" s="18"/>
      <c r="C63" s="18"/>
      <c r="D63" s="33" t="s">
        <v>110</v>
      </c>
      <c r="E63" s="21">
        <f>SUM(E64:E66)</f>
        <v>277928629.51000005</v>
      </c>
      <c r="F63" s="21">
        <f>SUM(F64:F66)</f>
        <v>277928629.51000005</v>
      </c>
    </row>
    <row r="64" spans="1:6" x14ac:dyDescent="0.25">
      <c r="A64" s="18"/>
      <c r="B64" s="18"/>
      <c r="C64" s="18"/>
      <c r="D64" s="20" t="s">
        <v>111</v>
      </c>
      <c r="E64" s="30">
        <v>275149742.29000002</v>
      </c>
      <c r="F64" s="30">
        <v>275149742.29000002</v>
      </c>
    </row>
    <row r="65" spans="1:6" x14ac:dyDescent="0.25">
      <c r="A65" s="18"/>
      <c r="B65" s="18"/>
      <c r="C65" s="18"/>
      <c r="D65" s="31" t="s">
        <v>112</v>
      </c>
      <c r="E65" s="30">
        <v>2778887.22</v>
      </c>
      <c r="F65" s="30">
        <v>2778887.22</v>
      </c>
    </row>
    <row r="66" spans="1:6" x14ac:dyDescent="0.25">
      <c r="A66" s="18"/>
      <c r="B66" s="18"/>
      <c r="C66" s="18"/>
      <c r="D66" s="20" t="s">
        <v>113</v>
      </c>
      <c r="E66" s="30">
        <v>0</v>
      </c>
      <c r="F66" s="30">
        <v>0</v>
      </c>
    </row>
    <row r="67" spans="1:6" x14ac:dyDescent="0.25">
      <c r="A67" s="18"/>
      <c r="B67" s="18"/>
      <c r="C67" s="18"/>
      <c r="D67" s="18"/>
      <c r="E67" s="26"/>
      <c r="F67" s="26"/>
    </row>
    <row r="68" spans="1:6" x14ac:dyDescent="0.25">
      <c r="A68" s="18"/>
      <c r="B68" s="18"/>
      <c r="C68" s="18"/>
      <c r="D68" s="33" t="s">
        <v>114</v>
      </c>
      <c r="E68" s="21">
        <f>SUM(E69:E73)</f>
        <v>556495338</v>
      </c>
      <c r="F68" s="21">
        <f>SUM(F69:F73)</f>
        <v>548080129.84000003</v>
      </c>
    </row>
    <row r="69" spans="1:6" x14ac:dyDescent="0.25">
      <c r="A69" s="34"/>
      <c r="B69" s="18"/>
      <c r="C69" s="18"/>
      <c r="D69" s="20" t="s">
        <v>115</v>
      </c>
      <c r="E69" s="30">
        <v>29089252</v>
      </c>
      <c r="F69" s="23">
        <v>67820645.409999996</v>
      </c>
    </row>
    <row r="70" spans="1:6" x14ac:dyDescent="0.25">
      <c r="A70" s="34"/>
      <c r="B70" s="18"/>
      <c r="C70" s="18"/>
      <c r="D70" s="20" t="s">
        <v>116</v>
      </c>
      <c r="E70" s="30">
        <v>527400612</v>
      </c>
      <c r="F70" s="23">
        <v>480254010.43000001</v>
      </c>
    </row>
    <row r="71" spans="1:6" x14ac:dyDescent="0.25">
      <c r="A71" s="34"/>
      <c r="B71" s="18"/>
      <c r="C71" s="18"/>
      <c r="D71" s="20" t="s">
        <v>117</v>
      </c>
      <c r="E71" s="30">
        <v>5474</v>
      </c>
      <c r="F71" s="23">
        <v>5474</v>
      </c>
    </row>
    <row r="72" spans="1:6" x14ac:dyDescent="0.25">
      <c r="A72" s="34"/>
      <c r="B72" s="18"/>
      <c r="C72" s="18"/>
      <c r="D72" s="20" t="s">
        <v>118</v>
      </c>
      <c r="E72" s="30">
        <v>0</v>
      </c>
      <c r="F72" s="30">
        <v>0</v>
      </c>
    </row>
    <row r="73" spans="1:6" x14ac:dyDescent="0.25">
      <c r="A73" s="34"/>
      <c r="B73" s="18"/>
      <c r="C73" s="18"/>
      <c r="D73" s="20" t="s">
        <v>119</v>
      </c>
      <c r="E73" s="30">
        <v>0</v>
      </c>
      <c r="F73" s="30">
        <v>0</v>
      </c>
    </row>
    <row r="74" spans="1:6" x14ac:dyDescent="0.25">
      <c r="A74" s="34"/>
      <c r="B74" s="18"/>
      <c r="C74" s="18"/>
      <c r="D74" s="18"/>
      <c r="E74" s="26"/>
      <c r="F74" s="26"/>
    </row>
    <row r="75" spans="1:6" x14ac:dyDescent="0.25">
      <c r="A75" s="34"/>
      <c r="B75" s="18"/>
      <c r="C75" s="18"/>
      <c r="D75" s="33" t="s">
        <v>120</v>
      </c>
      <c r="E75" s="21">
        <f>E76+E77</f>
        <v>0</v>
      </c>
      <c r="F75" s="21">
        <f>F76+F77</f>
        <v>0</v>
      </c>
    </row>
    <row r="76" spans="1:6" x14ac:dyDescent="0.25">
      <c r="A76" s="34"/>
      <c r="B76" s="18"/>
      <c r="C76" s="18"/>
      <c r="D76" s="20" t="s">
        <v>121</v>
      </c>
      <c r="E76" s="30">
        <v>0</v>
      </c>
      <c r="F76" s="30">
        <v>0</v>
      </c>
    </row>
    <row r="77" spans="1:6" x14ac:dyDescent="0.25">
      <c r="A77" s="34"/>
      <c r="B77" s="18"/>
      <c r="C77" s="18"/>
      <c r="D77" s="20" t="s">
        <v>122</v>
      </c>
      <c r="E77" s="30">
        <v>0</v>
      </c>
      <c r="F77" s="30">
        <v>0</v>
      </c>
    </row>
    <row r="78" spans="1:6" x14ac:dyDescent="0.25">
      <c r="A78" s="34"/>
      <c r="B78" s="18"/>
      <c r="C78" s="18"/>
      <c r="D78" s="18"/>
      <c r="E78" s="26"/>
      <c r="F78" s="26"/>
    </row>
    <row r="79" spans="1:6" x14ac:dyDescent="0.25">
      <c r="A79" s="34"/>
      <c r="B79" s="18"/>
      <c r="C79" s="18"/>
      <c r="D79" s="19" t="s">
        <v>123</v>
      </c>
      <c r="E79" s="29">
        <f>E63+E68+E75</f>
        <v>834423967.50999999</v>
      </c>
      <c r="F79" s="29">
        <f>F63+F68+F75</f>
        <v>826008759.35000014</v>
      </c>
    </row>
    <row r="80" spans="1:6" x14ac:dyDescent="0.25">
      <c r="A80" s="34"/>
      <c r="B80" s="18"/>
      <c r="C80" s="18"/>
      <c r="D80" s="18"/>
      <c r="E80" s="26"/>
      <c r="F80" s="26"/>
    </row>
    <row r="81" spans="1:6" x14ac:dyDescent="0.25">
      <c r="A81" s="34"/>
      <c r="B81" s="18"/>
      <c r="C81" s="18"/>
      <c r="D81" s="19" t="s">
        <v>124</v>
      </c>
      <c r="E81" s="29">
        <f>E59+E79</f>
        <v>850989097.13</v>
      </c>
      <c r="F81" s="29">
        <f>F59+F79</f>
        <v>843356250.50000012</v>
      </c>
    </row>
    <row r="82" spans="1:6" x14ac:dyDescent="0.25">
      <c r="A82" s="35"/>
      <c r="B82" s="36"/>
      <c r="C82" s="36"/>
      <c r="D82" s="36"/>
      <c r="E82" s="37"/>
      <c r="F82" s="37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59:C62 B9:C9 B46:C49 B17:C17 B25:C25 B31:C31 B38:C38 B41:C41 E42:F42 E78:F81 E47:F47 E9:F9 E19:F19 E23:F23 E27:F27 E31:F31 E38:F38 E56:F63 E67:F68 E74:F75" xr:uid="{EFEEE7FF-A153-48D2-BBA6-DE548D125CC2}">
      <formula1>-1.79769313486231E+100</formula1>
      <formula2>1.79769313486231E+100</formula2>
    </dataValidation>
    <dataValidation allowBlank="1" showInputMessage="1" showErrorMessage="1" prompt="20XN (d)" sqref="B6 E6" xr:uid="{38FA37B0-2C6D-455B-9E6A-713021CAD124}"/>
    <dataValidation allowBlank="1" showInputMessage="1" showErrorMessage="1" prompt="31 de diciembre de 20XN-1 (e)" sqref="C6 F6" xr:uid="{C4BB94C0-79A5-4BA1-8C39-809D10D79ABB}"/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Cordinacion Administrativa</dc:creator>
  <cp:lastModifiedBy>Cordinacion Administrativa</cp:lastModifiedBy>
  <dcterms:created xsi:type="dcterms:W3CDTF">2026-04-30T16:53:10Z</dcterms:created>
  <dcterms:modified xsi:type="dcterms:W3CDTF">2026-04-30T16:53:27Z</dcterms:modified>
</cp:coreProperties>
</file>