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B59C08F8-53AE-4416-8540-FD9845A6C84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ESF!$A$1:$F$55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<sst xmlns="http://schemas.openxmlformats.org/spreadsheetml/2006/main" count="62" uniqueCount="61">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</sst>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5" fillId="0" borderId="4" xfId="8" applyFont="1" applyBorder="1" applyAlignment="1" applyProtection="1">
      <alignment horizontal="left" vertical="center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5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48" xr:uid="{FCD3C09A-A0DD-4ACA-9285-D33B2329C87E}"/>
    <cellStyle name="Millares 2 2 3" xfId="38" xr:uid="{2E77F88C-E16F-4CAC-8D97-68847194FB6E}"/>
    <cellStyle name="Millares 2 2 4" xfId="28" xr:uid="{C1AA883B-33CB-4AAC-B403-C0E50BE13323}"/>
    <cellStyle name="Millares 2 2 5" xfId="18" xr:uid="{74BEAF6F-C9ED-4EBC-BF8E-4FC0AD014EED}"/>
    <cellStyle name="Millares 2 3" xfId="4" xr:uid="{00000000-0005-0000-0000-000003000000}"/>
    <cellStyle name="Millares 2 3 2" xfId="49" xr:uid="{61F4B3E2-5EF3-43C2-AC00-1C056534DD9D}"/>
    <cellStyle name="Millares 2 3 3" xfId="39" xr:uid="{0A5AF150-82AD-4668-BA3B-3C8DCA921F9B}"/>
    <cellStyle name="Millares 2 3 4" xfId="29" xr:uid="{77EF2358-7C51-4ADA-B01D-2B801260E6AD}"/>
    <cellStyle name="Millares 2 3 5" xfId="19" xr:uid="{B5206F5E-2A42-4BBF-B446-816C2421A6F8}"/>
    <cellStyle name="Millares 2 4" xfId="16" xr:uid="{00000000-0005-0000-0000-000004000000}"/>
    <cellStyle name="Millares 2 4 2" xfId="56" xr:uid="{6CD3A04F-B52E-437A-BD7F-94CB5BEF6BAF}"/>
    <cellStyle name="Millares 2 4 3" xfId="46" xr:uid="{91BE4B49-85BA-4868-9AE0-9735D7C0A04D}"/>
    <cellStyle name="Millares 2 4 4" xfId="36" xr:uid="{C1EFDB85-C775-4074-AF60-672C76C7942E}"/>
    <cellStyle name="Millares 2 4 5" xfId="26" xr:uid="{F1EADA13-90BC-4735-862B-57E3AD0F4229}"/>
    <cellStyle name="Millares 2 5" xfId="47" xr:uid="{FE2C4435-FA4A-4D50-A25B-110CBF135C21}"/>
    <cellStyle name="Millares 2 6" xfId="37" xr:uid="{0DFDCE67-CB7B-4879-AF9A-D4E2A2BAA936}"/>
    <cellStyle name="Millares 2 7" xfId="27" xr:uid="{03DC87A2-4223-48E9-899C-EC9E06FB8769}"/>
    <cellStyle name="Millares 2 8" xfId="17" xr:uid="{33B94A32-74DA-402B-9113-DF7F32B55FDF}"/>
    <cellStyle name="Millares 3" xfId="5" xr:uid="{00000000-0005-0000-0000-000005000000}"/>
    <cellStyle name="Millares 3 2" xfId="50" xr:uid="{133D025A-3566-46E4-83BA-AE1AFDC4A038}"/>
    <cellStyle name="Millares 3 3" xfId="40" xr:uid="{1A259505-0235-4105-9A79-664A65ADA9FD}"/>
    <cellStyle name="Millares 3 4" xfId="30" xr:uid="{06747AC8-669E-465E-B537-24EEE0155209}"/>
    <cellStyle name="Millares 3 5" xfId="20" xr:uid="{2B75A243-6621-428D-9E0A-3946A483C7FE}"/>
    <cellStyle name="Moneda 2" xfId="6" xr:uid="{00000000-0005-0000-0000-000006000000}"/>
    <cellStyle name="Moneda 2 2" xfId="51" xr:uid="{2EA818F7-C920-4289-92A6-D79F96C08891}"/>
    <cellStyle name="Moneda 2 3" xfId="41" xr:uid="{00BD3E39-F119-4A21-A936-4EC76E71662E}"/>
    <cellStyle name="Moneda 2 4" xfId="31" xr:uid="{4D118F84-9BE8-4082-BE53-B363891A15DF}"/>
    <cellStyle name="Moneda 2 5" xfId="21" xr:uid="{D9B640C9-1999-40C5-8BD7-EDE7ACF214DE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52" xr:uid="{325531AD-5DE0-431F-A286-01AAC3CB8C40}"/>
    <cellStyle name="Normal 2 4" xfId="42" xr:uid="{BC17BECE-B43C-4B1A-82A7-BB5B3F77226D}"/>
    <cellStyle name="Normal 2 5" xfId="32" xr:uid="{4130E249-EC3A-4266-A673-B15BC0AA26E4}"/>
    <cellStyle name="Normal 2 6" xfId="22" xr:uid="{FBDA859B-8C60-44EB-A9CE-CA1CE45E1CB9}"/>
    <cellStyle name="Normal 3" xfId="9" xr:uid="{00000000-0005-0000-0000-00000A000000}"/>
    <cellStyle name="Normal 3 2" xfId="53" xr:uid="{93723BC6-9C10-48A5-AEFF-AF2DD6BEE2AA}"/>
    <cellStyle name="Normal 3 3" xfId="43" xr:uid="{776C34FA-C645-4342-8A32-9FB4D6AAA188}"/>
    <cellStyle name="Normal 3 4" xfId="33" xr:uid="{BF25F01E-2C9F-4347-9CAE-BE1516581B59}"/>
    <cellStyle name="Normal 3 5" xfId="23" xr:uid="{2FA56A73-1CEF-4112-9995-337A1C1E3636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55" xr:uid="{F125E2CA-7D7B-4FCE-90D6-0FC8BD395F1F}"/>
    <cellStyle name="Normal 6 2 3" xfId="45" xr:uid="{F1BE5788-FCF0-4D26-86AA-8D871D3EB94E}"/>
    <cellStyle name="Normal 6 2 4" xfId="35" xr:uid="{F176B0EB-C487-4B91-9E14-61024784ECD4}"/>
    <cellStyle name="Normal 6 2 5" xfId="25" xr:uid="{AE0308A3-4A08-4D70-AD77-A2013FC0D35F}"/>
    <cellStyle name="Normal 6 3" xfId="54" xr:uid="{E4C113B6-B215-4E68-9D13-DCDEB7B26376}"/>
    <cellStyle name="Normal 6 4" xfId="44" xr:uid="{85F012C8-420C-4D7F-AF38-EDFFA09C9016}"/>
    <cellStyle name="Normal 6 5" xfId="34" xr:uid="{9391754A-1D19-48D7-9CB2-10A6526C9917}"/>
    <cellStyle name="Normal 6 6" xfId="24" xr:uid="{BEAAE7B8-5F7F-4423-AF37-F7DF84B39877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0</xdr:rowOff>
    </xdr:from>
    <xdr:to>
      <xdr:col>0</xdr:col>
      <xdr:colOff>1132713</xdr:colOff>
      <xdr:row>0</xdr:row>
      <xdr:rowOff>545592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BAA186-204C-49EC-9C12-7203DEC2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56" sqref="A56:XFD6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59</v>
      </c>
      <c r="B1" s="28"/>
      <c r="C1" s="28"/>
      <c r="D1" s="28"/>
      <c r="E1" s="28"/>
      <c r="F1" s="29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7">
        <v>301869750.30000001</v>
      </c>
      <c r="C5" s="17">
        <v>266934319.47999999</v>
      </c>
      <c r="D5" s="9" t="s">
        <v>36</v>
      </c>
      <c r="E5" s="17">
        <v>12660953.93</v>
      </c>
      <c r="F5" s="20">
        <v>13038996.390000001</v>
      </c>
    </row>
    <row r="6" spans="1:6" x14ac:dyDescent="0.2">
      <c r="A6" s="9" t="s">
        <v>23</v>
      </c>
      <c r="B6" s="17">
        <v>9884463.0199999996</v>
      </c>
      <c r="C6" s="17">
        <v>9806452.8399999999</v>
      </c>
      <c r="D6" s="9" t="s">
        <v>37</v>
      </c>
      <c r="E6" s="17">
        <v>0</v>
      </c>
      <c r="F6" s="20">
        <v>0</v>
      </c>
    </row>
    <row r="7" spans="1:6" x14ac:dyDescent="0.2">
      <c r="A7" s="9" t="s">
        <v>24</v>
      </c>
      <c r="B7" s="17">
        <v>4792581.05</v>
      </c>
      <c r="C7" s="17">
        <v>9171523.2200000007</v>
      </c>
      <c r="D7" s="9" t="s">
        <v>6</v>
      </c>
      <c r="E7" s="17">
        <v>0</v>
      </c>
      <c r="F7" s="20">
        <v>0</v>
      </c>
    </row>
    <row r="8" spans="1:6" x14ac:dyDescent="0.2">
      <c r="A8" s="9" t="s">
        <v>25</v>
      </c>
      <c r="B8" s="17">
        <v>0</v>
      </c>
      <c r="C8" s="17">
        <v>0</v>
      </c>
      <c r="D8" s="9" t="s">
        <v>7</v>
      </c>
      <c r="E8" s="17">
        <v>0</v>
      </c>
      <c r="F8" s="20">
        <v>0</v>
      </c>
    </row>
    <row r="9" spans="1:6" x14ac:dyDescent="0.2">
      <c r="A9" s="9" t="s">
        <v>26</v>
      </c>
      <c r="B9" s="17">
        <v>13574158.970000001</v>
      </c>
      <c r="C9" s="17">
        <v>19834465.170000002</v>
      </c>
      <c r="D9" s="9" t="s">
        <v>38</v>
      </c>
      <c r="E9" s="17">
        <v>0</v>
      </c>
      <c r="F9" s="20">
        <v>0</v>
      </c>
    </row>
    <row r="10" spans="1:6" ht="22.5" x14ac:dyDescent="0.2">
      <c r="A10" s="9" t="s">
        <v>27</v>
      </c>
      <c r="B10" s="17">
        <v>0</v>
      </c>
      <c r="C10" s="17">
        <v>0</v>
      </c>
      <c r="D10" s="9" t="s">
        <v>39</v>
      </c>
      <c r="E10" s="17">
        <v>0</v>
      </c>
      <c r="F10" s="20">
        <v>0</v>
      </c>
    </row>
    <row r="11" spans="1:6" x14ac:dyDescent="0.2">
      <c r="A11" s="9" t="s">
        <v>17</v>
      </c>
      <c r="B11" s="17">
        <v>0</v>
      </c>
      <c r="C11" s="17">
        <v>0</v>
      </c>
      <c r="D11" s="9" t="s">
        <v>8</v>
      </c>
      <c r="E11" s="17">
        <v>3901926.4</v>
      </c>
      <c r="F11" s="20">
        <v>4306249.13</v>
      </c>
    </row>
    <row r="12" spans="1:6" x14ac:dyDescent="0.2">
      <c r="A12" s="10"/>
      <c r="B12" s="18"/>
      <c r="C12" s="18"/>
      <c r="D12" s="9" t="s">
        <v>40</v>
      </c>
      <c r="E12" s="17">
        <v>2249.29</v>
      </c>
      <c r="F12" s="20">
        <v>2245.63</v>
      </c>
    </row>
    <row r="13" spans="1:6" x14ac:dyDescent="0.2">
      <c r="A13" s="8" t="s">
        <v>51</v>
      </c>
      <c r="B13" s="19">
        <f>SUM(B5:B11)</f>
        <v>330120953.34000003</v>
      </c>
      <c r="C13" s="19">
        <f>SUM(C5:C11)</f>
        <v>305746760.71000004</v>
      </c>
      <c r="D13" s="10"/>
      <c r="E13" s="21"/>
      <c r="F13" s="22"/>
    </row>
    <row r="14" spans="1:6" x14ac:dyDescent="0.2">
      <c r="A14" s="11"/>
      <c r="B14" s="18"/>
      <c r="C14" s="18"/>
      <c r="D14" s="8" t="s">
        <v>52</v>
      </c>
      <c r="E14" s="23">
        <f>SUM(E5:E12)</f>
        <v>16565129.619999999</v>
      </c>
      <c r="F14" s="24">
        <f>SUM(F5:F12)</f>
        <v>17347491.149999999</v>
      </c>
    </row>
    <row r="15" spans="1:6" x14ac:dyDescent="0.2">
      <c r="A15" s="8" t="s">
        <v>19</v>
      </c>
      <c r="B15" s="18"/>
      <c r="C15" s="18"/>
      <c r="D15" s="11"/>
      <c r="E15" s="18"/>
      <c r="F15" s="22"/>
    </row>
    <row r="16" spans="1:6" x14ac:dyDescent="0.2">
      <c r="A16" s="9" t="s">
        <v>28</v>
      </c>
      <c r="B16" s="17">
        <v>0</v>
      </c>
      <c r="C16" s="17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7">
        <v>22147116.75</v>
      </c>
      <c r="C17" s="17">
        <v>24994206.420000002</v>
      </c>
      <c r="D17" s="9" t="s">
        <v>9</v>
      </c>
      <c r="E17" s="17">
        <v>0</v>
      </c>
      <c r="F17" s="20">
        <v>0</v>
      </c>
    </row>
    <row r="18" spans="1:6" x14ac:dyDescent="0.2">
      <c r="A18" s="9" t="s">
        <v>30</v>
      </c>
      <c r="B18" s="17">
        <v>607675711.57000005</v>
      </c>
      <c r="C18" s="17">
        <v>611038109.5</v>
      </c>
      <c r="D18" s="9" t="s">
        <v>10</v>
      </c>
      <c r="E18" s="17">
        <v>0</v>
      </c>
      <c r="F18" s="20">
        <v>0</v>
      </c>
    </row>
    <row r="19" spans="1:6" x14ac:dyDescent="0.2">
      <c r="A19" s="9" t="s">
        <v>31</v>
      </c>
      <c r="B19" s="17">
        <v>180890304.12</v>
      </c>
      <c r="C19" s="17">
        <v>180328957.12</v>
      </c>
      <c r="D19" s="9" t="s">
        <v>11</v>
      </c>
      <c r="E19" s="17">
        <v>0</v>
      </c>
      <c r="F19" s="20">
        <v>0</v>
      </c>
    </row>
    <row r="20" spans="1:6" x14ac:dyDescent="0.2">
      <c r="A20" s="9" t="s">
        <v>32</v>
      </c>
      <c r="B20" s="17">
        <v>5897376.9100000001</v>
      </c>
      <c r="C20" s="17">
        <v>5897376.9100000001</v>
      </c>
      <c r="D20" s="9" t="s">
        <v>41</v>
      </c>
      <c r="E20" s="17">
        <v>0</v>
      </c>
      <c r="F20" s="20">
        <v>0</v>
      </c>
    </row>
    <row r="21" spans="1:6" ht="22.5" x14ac:dyDescent="0.2">
      <c r="A21" s="9" t="s">
        <v>33</v>
      </c>
      <c r="B21" s="17">
        <v>-301610491.31999999</v>
      </c>
      <c r="C21" s="17">
        <v>-290517285.41000003</v>
      </c>
      <c r="D21" s="9" t="s">
        <v>53</v>
      </c>
      <c r="E21" s="17">
        <v>0</v>
      </c>
      <c r="F21" s="20">
        <v>0</v>
      </c>
    </row>
    <row r="22" spans="1:6" x14ac:dyDescent="0.2">
      <c r="A22" s="9" t="s">
        <v>34</v>
      </c>
      <c r="B22" s="17">
        <v>5868125.25</v>
      </c>
      <c r="C22" s="17">
        <v>5868125.25</v>
      </c>
      <c r="D22" s="9" t="s">
        <v>12</v>
      </c>
      <c r="E22" s="17">
        <v>0</v>
      </c>
      <c r="F22" s="20">
        <v>0</v>
      </c>
    </row>
    <row r="23" spans="1:6" x14ac:dyDescent="0.2">
      <c r="A23" s="9" t="s">
        <v>5</v>
      </c>
      <c r="B23" s="17">
        <v>0</v>
      </c>
      <c r="C23" s="17">
        <v>0</v>
      </c>
      <c r="D23" s="10"/>
      <c r="E23" s="18"/>
      <c r="F23" s="22"/>
    </row>
    <row r="24" spans="1:6" x14ac:dyDescent="0.2">
      <c r="A24" s="9" t="s">
        <v>35</v>
      </c>
      <c r="B24" s="17">
        <v>0</v>
      </c>
      <c r="C24" s="17">
        <v>0</v>
      </c>
      <c r="D24" s="8" t="s">
        <v>54</v>
      </c>
      <c r="E24" s="19">
        <f>SUM(E17:E22)</f>
        <v>0</v>
      </c>
      <c r="F24" s="24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2"/>
    </row>
    <row r="26" spans="1:6" x14ac:dyDescent="0.2">
      <c r="A26" s="8" t="s">
        <v>55</v>
      </c>
      <c r="B26" s="19">
        <f>SUM(B16:B24)</f>
        <v>520868143.28000003</v>
      </c>
      <c r="C26" s="19">
        <f>SUM(C16:C24)</f>
        <v>537609489.78999996</v>
      </c>
      <c r="D26" s="12" t="s">
        <v>49</v>
      </c>
      <c r="E26" s="19">
        <f>SUM(E24+E14)</f>
        <v>16565129.619999999</v>
      </c>
      <c r="F26" s="24">
        <f>SUM(F14+F24)</f>
        <v>17347491.149999999</v>
      </c>
    </row>
    <row r="27" spans="1:6" x14ac:dyDescent="0.2">
      <c r="A27" s="11"/>
      <c r="B27" s="18"/>
      <c r="C27" s="18"/>
      <c r="D27" s="11"/>
      <c r="E27" s="18"/>
      <c r="F27" s="22"/>
    </row>
    <row r="28" spans="1:6" x14ac:dyDescent="0.2">
      <c r="A28" s="8" t="s">
        <v>56</v>
      </c>
      <c r="B28" s="19">
        <f>B13+B26</f>
        <v>850989096.62000012</v>
      </c>
      <c r="C28" s="19">
        <f>C13+C26</f>
        <v>843356250.5</v>
      </c>
      <c r="D28" s="6" t="s">
        <v>43</v>
      </c>
      <c r="E28" s="18"/>
      <c r="F28" s="18"/>
    </row>
    <row r="29" spans="1:6" x14ac:dyDescent="0.2">
      <c r="A29" s="13"/>
      <c r="B29" s="14"/>
      <c r="C29" s="15"/>
      <c r="D29" s="11"/>
      <c r="E29" s="18"/>
      <c r="F29" s="18"/>
    </row>
    <row r="30" spans="1:6" x14ac:dyDescent="0.2">
      <c r="A30" s="13"/>
      <c r="B30" s="14"/>
      <c r="C30" s="15"/>
      <c r="D30" s="8" t="s">
        <v>42</v>
      </c>
      <c r="E30" s="19">
        <f>SUM(E31:E33)</f>
        <v>277928629.51000005</v>
      </c>
      <c r="F30" s="24">
        <f>SUM(F31:F33)</f>
        <v>277928629.51000005</v>
      </c>
    </row>
    <row r="31" spans="1:6" x14ac:dyDescent="0.2">
      <c r="A31" s="13"/>
      <c r="B31" s="14"/>
      <c r="C31" s="15"/>
      <c r="D31" s="9" t="s">
        <v>2</v>
      </c>
      <c r="E31" s="17">
        <v>275149742.29000002</v>
      </c>
      <c r="F31" s="20">
        <v>275149742.29000002</v>
      </c>
    </row>
    <row r="32" spans="1:6" x14ac:dyDescent="0.2">
      <c r="A32" s="13"/>
      <c r="B32" s="14"/>
      <c r="C32" s="15"/>
      <c r="D32" s="9" t="s">
        <v>13</v>
      </c>
      <c r="E32" s="17">
        <v>2778887.22</v>
      </c>
      <c r="F32" s="20">
        <v>2778887.22</v>
      </c>
    </row>
    <row r="33" spans="1:6" x14ac:dyDescent="0.2">
      <c r="A33" s="13"/>
      <c r="B33" s="14"/>
      <c r="C33" s="15"/>
      <c r="D33" s="9" t="s">
        <v>45</v>
      </c>
      <c r="E33" s="17">
        <v>0</v>
      </c>
      <c r="F33" s="20">
        <v>0</v>
      </c>
    </row>
    <row r="34" spans="1:6" x14ac:dyDescent="0.2">
      <c r="A34" s="13"/>
      <c r="B34" s="14"/>
      <c r="C34" s="15"/>
      <c r="D34" s="10"/>
      <c r="E34" s="18"/>
      <c r="F34" s="22"/>
    </row>
    <row r="35" spans="1:6" x14ac:dyDescent="0.2">
      <c r="A35" s="13"/>
      <c r="B35" s="14"/>
      <c r="C35" s="15"/>
      <c r="D35" s="8" t="s">
        <v>44</v>
      </c>
      <c r="E35" s="19">
        <f>SUM(E36:E40)</f>
        <v>556495337.49000001</v>
      </c>
      <c r="F35" s="24">
        <f>SUM(F36:F40)</f>
        <v>548080129.84000003</v>
      </c>
    </row>
    <row r="36" spans="1:6" x14ac:dyDescent="0.2">
      <c r="A36" s="13"/>
      <c r="B36" s="14"/>
      <c r="C36" s="15"/>
      <c r="D36" s="26" t="s">
        <v>60</v>
      </c>
      <c r="E36" s="17">
        <v>29089251.5</v>
      </c>
      <c r="F36" s="20">
        <v>67820645.409999996</v>
      </c>
    </row>
    <row r="37" spans="1:6" x14ac:dyDescent="0.2">
      <c r="A37" s="13"/>
      <c r="B37" s="14"/>
      <c r="C37" s="15"/>
      <c r="D37" s="9" t="s">
        <v>14</v>
      </c>
      <c r="E37" s="17">
        <v>527400611.99000001</v>
      </c>
      <c r="F37" s="20">
        <v>480254010.43000001</v>
      </c>
    </row>
    <row r="38" spans="1:6" x14ac:dyDescent="0.2">
      <c r="A38" s="13"/>
      <c r="B38" s="14"/>
      <c r="C38" s="15"/>
      <c r="D38" s="9" t="s">
        <v>3</v>
      </c>
      <c r="E38" s="17">
        <v>5474</v>
      </c>
      <c r="F38" s="20">
        <v>5474</v>
      </c>
    </row>
    <row r="39" spans="1:6" x14ac:dyDescent="0.2">
      <c r="A39" s="13"/>
      <c r="B39" s="14"/>
      <c r="C39" s="15"/>
      <c r="D39" s="9" t="s">
        <v>4</v>
      </c>
      <c r="E39" s="17">
        <v>0</v>
      </c>
      <c r="F39" s="20">
        <v>0</v>
      </c>
    </row>
    <row r="40" spans="1:6" x14ac:dyDescent="0.2">
      <c r="A40" s="13"/>
      <c r="B40" s="14"/>
      <c r="C40" s="15"/>
      <c r="D40" s="9" t="s">
        <v>46</v>
      </c>
      <c r="E40" s="17">
        <v>0</v>
      </c>
      <c r="F40" s="20">
        <v>0</v>
      </c>
    </row>
    <row r="41" spans="1:6" x14ac:dyDescent="0.2">
      <c r="A41" s="13"/>
      <c r="B41" s="14"/>
      <c r="C41" s="15"/>
      <c r="D41" s="10"/>
      <c r="E41" s="18"/>
      <c r="F41" s="22"/>
    </row>
    <row r="42" spans="1:6" ht="22.5" x14ac:dyDescent="0.2">
      <c r="A42" s="13"/>
      <c r="B42" s="14"/>
      <c r="C42" s="15"/>
      <c r="D42" s="8" t="s">
        <v>57</v>
      </c>
      <c r="E42" s="19">
        <f>SUM(E43:E44)</f>
        <v>0</v>
      </c>
      <c r="F42" s="24">
        <f>SUM(F43:F44)</f>
        <v>0</v>
      </c>
    </row>
    <row r="43" spans="1:6" x14ac:dyDescent="0.2">
      <c r="A43" s="13"/>
      <c r="B43" s="14"/>
      <c r="C43" s="15"/>
      <c r="D43" s="9" t="s">
        <v>15</v>
      </c>
      <c r="E43" s="17">
        <v>0</v>
      </c>
      <c r="F43" s="20">
        <v>0</v>
      </c>
    </row>
    <row r="44" spans="1:6" x14ac:dyDescent="0.2">
      <c r="A44" s="13"/>
      <c r="B44" s="14"/>
      <c r="C44" s="15"/>
      <c r="D44" s="9" t="s">
        <v>16</v>
      </c>
      <c r="E44" s="17">
        <v>0</v>
      </c>
      <c r="F44" s="20">
        <v>0</v>
      </c>
    </row>
    <row r="45" spans="1:6" x14ac:dyDescent="0.2">
      <c r="A45" s="13"/>
      <c r="B45" s="14"/>
      <c r="C45" s="15"/>
      <c r="D45" s="10"/>
      <c r="E45" s="18"/>
      <c r="F45" s="22"/>
    </row>
    <row r="46" spans="1:6" x14ac:dyDescent="0.2">
      <c r="A46" s="13"/>
      <c r="B46" s="14"/>
      <c r="C46" s="15"/>
      <c r="D46" s="8" t="s">
        <v>47</v>
      </c>
      <c r="E46" s="19">
        <f>SUM(E42+E35+E30)</f>
        <v>834423967</v>
      </c>
      <c r="F46" s="24">
        <f>SUM(F42+F35+F30)</f>
        <v>826008759.35000014</v>
      </c>
    </row>
    <row r="47" spans="1:6" x14ac:dyDescent="0.2">
      <c r="A47" s="13"/>
      <c r="B47" s="14"/>
      <c r="C47" s="15"/>
      <c r="D47" s="11"/>
      <c r="E47" s="18"/>
      <c r="F47" s="22"/>
    </row>
    <row r="48" spans="1:6" x14ac:dyDescent="0.2">
      <c r="A48" s="13"/>
      <c r="B48" s="14"/>
      <c r="C48" s="15"/>
      <c r="D48" s="8" t="s">
        <v>48</v>
      </c>
      <c r="E48" s="19">
        <f>E46+E26</f>
        <v>850989096.62</v>
      </c>
      <c r="F48" s="19">
        <f>F46+F26</f>
        <v>843356250.50000012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25" t="s">
        <v>58</v>
      </c>
      <c r="B51"/>
      <c r="C51"/>
      <c r="D51"/>
      <c r="E51"/>
      <c r="F5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Cordinacion Administrativa</cp:lastModifiedBy>
  <cp:lastPrinted>2018-03-04T05:00:29Z</cp:lastPrinted>
  <dcterms:created xsi:type="dcterms:W3CDTF">2012-12-11T20:26:08Z</dcterms:created>
  <dcterms:modified xsi:type="dcterms:W3CDTF">2026-04-30T15:35:19Z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