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6E5356DE-42E9-42EB-93D0-E9DC7C169AB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<sst xmlns="http://schemas.openxmlformats.org/spreadsheetml/2006/main" count="62" uniqueCount="61">
  <si>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</si>
  <si>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</si>
  <si>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</si>
  <si>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</si>
  <si>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</si>
  <si>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</si>
  <si>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</si>
  <si>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</si>
  <si>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</si>
  <si>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</si>
  <si>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</si>
  <si>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</si>
  <si>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</si>
  <si>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</si>
  <si>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</si>
  <si>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</si>
  <si>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</si>
  <si>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</si>
  <si>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</si>
  <si>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</si>
  <si>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</si>
  <si>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</si>
  <si>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</si>
  <si>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</si>
  <si>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</si>
  <si>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</si>
  <si>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</si>
  <si>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</si>
  <si>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</si>
  <si>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</si>
  <si>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</si>
  <si>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</si>
  <si>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</si>
  <si>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</si>
  <si>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</si>
  <si>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</si>
  <si>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</si>
  <si>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</si>
  <si>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</si>
  <si>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</si>
  <si>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</si>
  <si>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</si>
  <si>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</si>
  <si>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</si>
  <si>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</si>
  <si>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</si>
  <si>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</si>
  <si>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</si>
  <si>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</si>
  <si>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</si>
  <si>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</si>
  <si>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</si>
  <si>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</si>
  <si>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</si>
  <si>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</si>
  <si>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</si>
  <si>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</si>
  <si>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</si>
  <si>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</si>
  <si>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COMITÉ MUNICIPAL DE AGUA POTABLE Y ALCANTARILLADO DE SALAMANCA, GUANAJUATO.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</si>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</sst>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16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16" applyNumberFormat="1" applyFont="1" applyFill="1" applyBorder="1" applyAlignment="1" applyProtection="1">
      <alignment horizontal="right" vertical="top" wrapText="1"/>
      <protection locked="0"/>
    </xf>
    <xf numFmtId="3" fontId="5" fillId="0" borderId="4" xfId="16" applyNumberFormat="1" applyFont="1" applyFill="1" applyBorder="1" applyAlignment="1" applyProtection="1">
      <alignment horizontal="center"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5" fillId="0" borderId="4" xfId="8" applyNumberFormat="1" applyFont="1" applyBorder="1" applyAlignment="1" applyProtection="1">
      <alignment horizontal="right" vertical="top"/>
      <protection locked="0"/>
    </xf>
    <xf numFmtId="3" fontId="5" fillId="0" borderId="4" xfId="16" applyNumberFormat="1" applyFont="1" applyFill="1" applyBorder="1" applyAlignment="1" applyProtection="1">
      <alignment horizontal="center" vertical="top"/>
      <protection locked="0"/>
    </xf>
    <xf numFmtId="3" fontId="5" fillId="0" borderId="4" xfId="8" applyNumberFormat="1" applyFont="1" applyBorder="1" applyAlignment="1" applyProtection="1">
      <alignment horizontal="center" vertical="top"/>
      <protection locked="0"/>
    </xf>
    <xf numFmtId="3" fontId="4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left" vertical="center" wrapText="1" indent="3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6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58" xr:uid="{EA2A9213-681F-4BAF-A113-96B605EAE3B2}"/>
    <cellStyle name="Millares 2 2 3" xfId="48" xr:uid="{E63156BF-B0E0-4E3C-B4E3-A70125AD4E84}"/>
    <cellStyle name="Millares 2 2 4" xfId="38" xr:uid="{83E996D7-BDA4-45D4-9537-B5C7EFB5D6CF}"/>
    <cellStyle name="Millares 2 2 5" xfId="28" xr:uid="{FB98F5F7-369F-4D6D-A8AB-3331D5B71E6A}"/>
    <cellStyle name="Millares 2 2 6" xfId="18" xr:uid="{4856E3C2-1015-4BE3-A919-AD080529684E}"/>
    <cellStyle name="Millares 2 3" xfId="4" xr:uid="{00000000-0005-0000-0000-000003000000}"/>
    <cellStyle name="Millares 2 3 2" xfId="59" xr:uid="{98658095-33AD-4C6C-B07C-E58EAB15CA21}"/>
    <cellStyle name="Millares 2 3 3" xfId="49" xr:uid="{1EE8FD2A-7DD3-42D1-AFB6-FCF9A33420DB}"/>
    <cellStyle name="Millares 2 3 4" xfId="39" xr:uid="{EFD24EB3-C584-4D34-9FF4-A6E20B9A1D6C}"/>
    <cellStyle name="Millares 2 3 5" xfId="29" xr:uid="{014D226D-48F3-46F4-9A83-02E21CD92087}"/>
    <cellStyle name="Millares 2 3 6" xfId="19" xr:uid="{4FBFBF27-46AF-4018-84C6-98704B23576D}"/>
    <cellStyle name="Millares 2 4" xfId="16" xr:uid="{00000000-0005-0000-0000-000004000000}"/>
    <cellStyle name="Millares 2 4 2" xfId="66" xr:uid="{AA07AA05-17E4-4004-BAB2-A12A7BC0A83C}"/>
    <cellStyle name="Millares 2 4 3" xfId="56" xr:uid="{B9CCB5A9-1DDA-4634-BEF1-9BB0FF82E248}"/>
    <cellStyle name="Millares 2 4 4" xfId="46" xr:uid="{0A13581C-2618-4E7F-9619-64BD08A8658E}"/>
    <cellStyle name="Millares 2 4 5" xfId="36" xr:uid="{9CE41862-C365-4DF2-8F9B-90974960059D}"/>
    <cellStyle name="Millares 2 4 6" xfId="26" xr:uid="{03A59D7A-8737-4546-B98C-76ABCB9B87EC}"/>
    <cellStyle name="Millares 2 5" xfId="57" xr:uid="{4C679953-1FCC-48B2-B607-FC5330217E21}"/>
    <cellStyle name="Millares 2 6" xfId="47" xr:uid="{10431F62-FEB1-40ED-BF69-0695837A4F5E}"/>
    <cellStyle name="Millares 2 7" xfId="37" xr:uid="{DF8465AC-315C-4A0E-8C5A-FE07A96F1309}"/>
    <cellStyle name="Millares 2 8" xfId="27" xr:uid="{2BDDE233-AEFA-4696-A584-2AFD9A25A2B7}"/>
    <cellStyle name="Millares 2 9" xfId="17" xr:uid="{62F9FB6A-4571-4A6C-9972-C30B40371721}"/>
    <cellStyle name="Millares 3" xfId="5" xr:uid="{00000000-0005-0000-0000-000005000000}"/>
    <cellStyle name="Millares 3 2" xfId="60" xr:uid="{FFF683CA-681B-4A64-B768-199053A3269B}"/>
    <cellStyle name="Millares 3 3" xfId="50" xr:uid="{9C94ADC7-DD90-42A7-9488-18ED02D1E155}"/>
    <cellStyle name="Millares 3 4" xfId="40" xr:uid="{400B2DCC-8C03-4FDC-A47B-2BE968F81BD3}"/>
    <cellStyle name="Millares 3 5" xfId="30" xr:uid="{CC07EB7C-8508-432A-AE51-E20BACD60985}"/>
    <cellStyle name="Millares 3 6" xfId="20" xr:uid="{F080B352-EBCB-4855-BC9B-E892F94C96A9}"/>
    <cellStyle name="Moneda 2" xfId="6" xr:uid="{00000000-0005-0000-0000-000006000000}"/>
    <cellStyle name="Moneda 2 2" xfId="61" xr:uid="{25D30526-5687-4D02-AF57-8280405D20EB}"/>
    <cellStyle name="Moneda 2 3" xfId="51" xr:uid="{2532FF9D-602C-4931-B99C-D24CF8F19221}"/>
    <cellStyle name="Moneda 2 4" xfId="41" xr:uid="{464AEBAE-B6B6-4A2A-9A0F-333B772AEB2D}"/>
    <cellStyle name="Moneda 2 5" xfId="31" xr:uid="{3AAA6D99-5025-4C23-898C-EA9B9EF2E019}"/>
    <cellStyle name="Moneda 2 6" xfId="21" xr:uid="{C972C761-DB65-42AE-A88F-7998EA7B14D7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62" xr:uid="{D22FD313-CAEE-4542-B80D-0A5B95E15B21}"/>
    <cellStyle name="Normal 2 4" xfId="52" xr:uid="{69B3C3BC-AD3A-4DDE-8F80-779DB653FB8F}"/>
    <cellStyle name="Normal 2 5" xfId="42" xr:uid="{AF96B42F-F7BF-42C6-B84E-633D124C8757}"/>
    <cellStyle name="Normal 2 6" xfId="32" xr:uid="{B876A83E-65A2-4DF7-A129-1AEC35B7C8A2}"/>
    <cellStyle name="Normal 2 7" xfId="22" xr:uid="{DA63E84E-89A3-443C-B122-0C2E66273398}"/>
    <cellStyle name="Normal 3" xfId="9" xr:uid="{00000000-0005-0000-0000-00000A000000}"/>
    <cellStyle name="Normal 3 2" xfId="63" xr:uid="{D5E998D9-D4BA-4986-AD73-032E7E62E5B4}"/>
    <cellStyle name="Normal 3 3" xfId="53" xr:uid="{2A4AD7F7-A6E3-4747-978E-50AD18B45189}"/>
    <cellStyle name="Normal 3 4" xfId="43" xr:uid="{5C00C490-225E-4465-9089-8F02EC1326A2}"/>
    <cellStyle name="Normal 3 5" xfId="33" xr:uid="{2E7E7FA4-FC66-47E8-86EB-8417A0ACA499}"/>
    <cellStyle name="Normal 3 6" xfId="23" xr:uid="{BEAEA319-8B54-47E8-ACAF-842129D4E194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65" xr:uid="{07FA9FD9-CFB3-4245-A5E2-E2E4EB625245}"/>
    <cellStyle name="Normal 6 2 3" xfId="55" xr:uid="{8B34DABA-0FD8-4007-85E4-CD15D716591B}"/>
    <cellStyle name="Normal 6 2 4" xfId="45" xr:uid="{472F5CD4-2E85-4F68-BC51-9192E33BB8FB}"/>
    <cellStyle name="Normal 6 2 5" xfId="35" xr:uid="{0AACDA28-57B0-40E9-922B-7A504140ECEB}"/>
    <cellStyle name="Normal 6 2 6" xfId="25" xr:uid="{05BB1D1C-F008-4ABA-BAB5-B7BE1B6B0BB1}"/>
    <cellStyle name="Normal 6 3" xfId="64" xr:uid="{4BAA2391-6226-4CC3-8505-87DC5FC1341C}"/>
    <cellStyle name="Normal 6 4" xfId="54" xr:uid="{AF87DC9D-C408-4112-973F-68D0BA618915}"/>
    <cellStyle name="Normal 6 5" xfId="44" xr:uid="{0AE47C98-6390-4807-9FB4-10F18D04D78D}"/>
    <cellStyle name="Normal 6 6" xfId="34" xr:uid="{AB6399F1-3308-4414-A3E2-0683414EB6F7}"/>
    <cellStyle name="Normal 6 7" xfId="24" xr:uid="{5EC86AD7-B1E8-4AE0-A0E0-B796E695E0BA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28575</xdr:rowOff>
    </xdr:from>
    <xdr:to>
      <xdr:col>0</xdr:col>
      <xdr:colOff>894588</xdr:colOff>
      <xdr:row>1</xdr:row>
      <xdr:rowOff>2667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55309F-B89D-497F-A9D5-E1625FF2F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8575"/>
          <a:ext cx="551688" cy="545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Normal="100" zoomScaleSheetLayoutView="100" workbookViewId="0">
      <selection sqref="A1:XFD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59</v>
      </c>
      <c r="B1" s="29"/>
      <c r="C1" s="29"/>
      <c r="D1" s="29"/>
      <c r="E1" s="29"/>
      <c r="F1" s="30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7">
        <v>321923990.18000001</v>
      </c>
      <c r="C5" s="17">
        <v>266934319.47999999</v>
      </c>
      <c r="D5" s="9" t="s">
        <v>36</v>
      </c>
      <c r="E5" s="17">
        <v>15910181.02</v>
      </c>
      <c r="F5" s="20">
        <v>13038996.390000001</v>
      </c>
    </row>
    <row r="6" spans="1:6" x14ac:dyDescent="0.2">
      <c r="A6" s="9" t="s">
        <v>23</v>
      </c>
      <c r="B6" s="17">
        <v>14256713.039999999</v>
      </c>
      <c r="C6" s="17">
        <v>9806452.8399999999</v>
      </c>
      <c r="D6" s="9" t="s">
        <v>37</v>
      </c>
      <c r="E6" s="17">
        <v>0</v>
      </c>
      <c r="F6" s="20">
        <v>0</v>
      </c>
    </row>
    <row r="7" spans="1:6" x14ac:dyDescent="0.2">
      <c r="A7" s="9" t="s">
        <v>24</v>
      </c>
      <c r="B7" s="17">
        <v>1594585.59</v>
      </c>
      <c r="C7" s="17">
        <v>9171523.2200000007</v>
      </c>
      <c r="D7" s="9" t="s">
        <v>6</v>
      </c>
      <c r="E7" s="17">
        <v>0</v>
      </c>
      <c r="F7" s="20">
        <v>0</v>
      </c>
    </row>
    <row r="8" spans="1:6" x14ac:dyDescent="0.2">
      <c r="A8" s="9" t="s">
        <v>25</v>
      </c>
      <c r="B8" s="17">
        <v>0</v>
      </c>
      <c r="C8" s="17">
        <v>0</v>
      </c>
      <c r="D8" s="9" t="s">
        <v>7</v>
      </c>
      <c r="E8" s="17">
        <v>0</v>
      </c>
      <c r="F8" s="20">
        <v>0</v>
      </c>
    </row>
    <row r="9" spans="1:6" x14ac:dyDescent="0.2">
      <c r="A9" s="9" t="s">
        <v>26</v>
      </c>
      <c r="B9" s="17">
        <v>13296417.76</v>
      </c>
      <c r="C9" s="17">
        <v>19834465.170000002</v>
      </c>
      <c r="D9" s="9" t="s">
        <v>38</v>
      </c>
      <c r="E9" s="17">
        <v>0</v>
      </c>
      <c r="F9" s="20">
        <v>0</v>
      </c>
    </row>
    <row r="10" spans="1:6" ht="22.5" x14ac:dyDescent="0.2">
      <c r="A10" s="9" t="s">
        <v>27</v>
      </c>
      <c r="B10" s="17">
        <v>0</v>
      </c>
      <c r="C10" s="17">
        <v>0</v>
      </c>
      <c r="D10" s="9" t="s">
        <v>39</v>
      </c>
      <c r="E10" s="17">
        <v>0</v>
      </c>
      <c r="F10" s="20">
        <v>0</v>
      </c>
    </row>
    <row r="11" spans="1:6" x14ac:dyDescent="0.2">
      <c r="A11" s="9" t="s">
        <v>17</v>
      </c>
      <c r="B11" s="17">
        <v>0</v>
      </c>
      <c r="C11" s="17">
        <v>0</v>
      </c>
      <c r="D11" s="9" t="s">
        <v>8</v>
      </c>
      <c r="E11" s="17">
        <v>3849390.4</v>
      </c>
      <c r="F11" s="20">
        <v>4306249.13</v>
      </c>
    </row>
    <row r="12" spans="1:6" x14ac:dyDescent="0.2">
      <c r="A12" s="10"/>
      <c r="B12" s="18"/>
      <c r="C12" s="18"/>
      <c r="D12" s="9" t="s">
        <v>40</v>
      </c>
      <c r="E12" s="17">
        <v>2252.31</v>
      </c>
      <c r="F12" s="20">
        <v>2245.63</v>
      </c>
    </row>
    <row r="13" spans="1:6" x14ac:dyDescent="0.2">
      <c r="A13" s="8" t="s">
        <v>51</v>
      </c>
      <c r="B13" s="19">
        <f>SUM(B5:B11)</f>
        <v>351071706.56999999</v>
      </c>
      <c r="C13" s="19">
        <f>SUM(C5:C11)</f>
        <v>305746760.71000004</v>
      </c>
      <c r="D13" s="10"/>
      <c r="E13" s="21"/>
      <c r="F13" s="22"/>
    </row>
    <row r="14" spans="1:6" x14ac:dyDescent="0.2">
      <c r="A14" s="11"/>
      <c r="B14" s="18"/>
      <c r="C14" s="18"/>
      <c r="D14" s="8" t="s">
        <v>52</v>
      </c>
      <c r="E14" s="23">
        <f>SUM(E5:E12)</f>
        <v>19761823.729999997</v>
      </c>
      <c r="F14" s="24">
        <f>SUM(F5:F12)</f>
        <v>17347491.149999999</v>
      </c>
    </row>
    <row r="15" spans="1:6" x14ac:dyDescent="0.2">
      <c r="A15" s="8" t="s">
        <v>19</v>
      </c>
      <c r="B15" s="18"/>
      <c r="C15" s="18"/>
      <c r="D15" s="11"/>
      <c r="E15" s="18"/>
      <c r="F15" s="22"/>
    </row>
    <row r="16" spans="1:6" x14ac:dyDescent="0.2">
      <c r="A16" s="9" t="s">
        <v>28</v>
      </c>
      <c r="B16" s="17">
        <v>0</v>
      </c>
      <c r="C16" s="17">
        <v>0</v>
      </c>
      <c r="D16" s="8" t="s">
        <v>21</v>
      </c>
      <c r="E16" s="18"/>
      <c r="F16" s="18"/>
    </row>
    <row r="17" spans="1:6" x14ac:dyDescent="0.2">
      <c r="A17" s="9" t="s">
        <v>29</v>
      </c>
      <c r="B17" s="17">
        <v>22593253.370000001</v>
      </c>
      <c r="C17" s="17">
        <v>24994206.420000002</v>
      </c>
      <c r="D17" s="9" t="s">
        <v>9</v>
      </c>
      <c r="E17" s="17">
        <v>0</v>
      </c>
      <c r="F17" s="20">
        <v>0</v>
      </c>
    </row>
    <row r="18" spans="1:6" x14ac:dyDescent="0.2">
      <c r="A18" s="9" t="s">
        <v>30</v>
      </c>
      <c r="B18" s="17">
        <v>594470515.20000005</v>
      </c>
      <c r="C18" s="17">
        <v>611038109.5</v>
      </c>
      <c r="D18" s="9" t="s">
        <v>10</v>
      </c>
      <c r="E18" s="17">
        <v>0</v>
      </c>
      <c r="F18" s="20">
        <v>0</v>
      </c>
    </row>
    <row r="19" spans="1:6" x14ac:dyDescent="0.2">
      <c r="A19" s="9" t="s">
        <v>31</v>
      </c>
      <c r="B19" s="17">
        <v>182011835.78999999</v>
      </c>
      <c r="C19" s="17">
        <v>180328957.12</v>
      </c>
      <c r="D19" s="9" t="s">
        <v>11</v>
      </c>
      <c r="E19" s="17">
        <v>0</v>
      </c>
      <c r="F19" s="20">
        <v>0</v>
      </c>
    </row>
    <row r="20" spans="1:6" x14ac:dyDescent="0.2">
      <c r="A20" s="9" t="s">
        <v>32</v>
      </c>
      <c r="B20" s="17">
        <v>5897376.9100000001</v>
      </c>
      <c r="C20" s="17">
        <v>5897376.9100000001</v>
      </c>
      <c r="D20" s="9" t="s">
        <v>41</v>
      </c>
      <c r="E20" s="17">
        <v>0</v>
      </c>
      <c r="F20" s="20">
        <v>0</v>
      </c>
    </row>
    <row r="21" spans="1:6" ht="22.5" x14ac:dyDescent="0.2">
      <c r="A21" s="9" t="s">
        <v>33</v>
      </c>
      <c r="B21" s="17">
        <v>-312681909.61000001</v>
      </c>
      <c r="C21" s="17">
        <v>-290517285.41000003</v>
      </c>
      <c r="D21" s="9" t="s">
        <v>53</v>
      </c>
      <c r="E21" s="17">
        <v>0</v>
      </c>
      <c r="F21" s="20">
        <v>0</v>
      </c>
    </row>
    <row r="22" spans="1:6" x14ac:dyDescent="0.2">
      <c r="A22" s="9" t="s">
        <v>34</v>
      </c>
      <c r="B22" s="17">
        <v>5898242.8499999996</v>
      </c>
      <c r="C22" s="17">
        <v>5868125.25</v>
      </c>
      <c r="D22" s="9" t="s">
        <v>12</v>
      </c>
      <c r="E22" s="17">
        <v>0</v>
      </c>
      <c r="F22" s="20">
        <v>0</v>
      </c>
    </row>
    <row r="23" spans="1:6" x14ac:dyDescent="0.2">
      <c r="A23" s="9" t="s">
        <v>5</v>
      </c>
      <c r="B23" s="17">
        <v>0</v>
      </c>
      <c r="C23" s="17">
        <v>0</v>
      </c>
      <c r="D23" s="10"/>
      <c r="E23" s="18"/>
      <c r="F23" s="22"/>
    </row>
    <row r="24" spans="1:6" x14ac:dyDescent="0.2">
      <c r="A24" s="9" t="s">
        <v>35</v>
      </c>
      <c r="B24" s="17">
        <v>0</v>
      </c>
      <c r="C24" s="17">
        <v>0</v>
      </c>
      <c r="D24" s="8" t="s">
        <v>54</v>
      </c>
      <c r="E24" s="19">
        <f>SUM(E17:E22)</f>
        <v>0</v>
      </c>
      <c r="F24" s="24">
        <f>SUM(F17:F22)</f>
        <v>0</v>
      </c>
    </row>
    <row r="25" spans="1:6" s="3" customFormat="1" x14ac:dyDescent="0.2">
      <c r="A25" s="10"/>
      <c r="B25" s="18"/>
      <c r="C25" s="18"/>
      <c r="D25" s="10"/>
      <c r="E25" s="18"/>
      <c r="F25" s="22"/>
    </row>
    <row r="26" spans="1:6" x14ac:dyDescent="0.2">
      <c r="A26" s="8" t="s">
        <v>55</v>
      </c>
      <c r="B26" s="19">
        <f>SUM(B16:B24)</f>
        <v>498189314.50999999</v>
      </c>
      <c r="C26" s="19">
        <f>SUM(C16:C24)</f>
        <v>537609489.78999996</v>
      </c>
      <c r="D26" s="12" t="s">
        <v>49</v>
      </c>
      <c r="E26" s="19">
        <f>SUM(E24+E14)</f>
        <v>19761823.729999997</v>
      </c>
      <c r="F26" s="24">
        <f>SUM(F14+F24)</f>
        <v>17347491.149999999</v>
      </c>
    </row>
    <row r="27" spans="1:6" x14ac:dyDescent="0.2">
      <c r="A27" s="11"/>
      <c r="B27" s="18"/>
      <c r="C27" s="18"/>
      <c r="D27" s="11"/>
      <c r="E27" s="18"/>
      <c r="F27" s="22"/>
    </row>
    <row r="28" spans="1:6" x14ac:dyDescent="0.2">
      <c r="A28" s="8" t="s">
        <v>56</v>
      </c>
      <c r="B28" s="19">
        <f>B13+B26</f>
        <v>849261021.07999992</v>
      </c>
      <c r="C28" s="19">
        <f>C13+C26</f>
        <v>843356250.5</v>
      </c>
      <c r="D28" s="6" t="s">
        <v>43</v>
      </c>
      <c r="E28" s="18"/>
      <c r="F28" s="18"/>
    </row>
    <row r="29" spans="1:6" x14ac:dyDescent="0.2">
      <c r="A29" s="13"/>
      <c r="B29" s="14"/>
      <c r="C29" s="15"/>
      <c r="D29" s="11"/>
      <c r="E29" s="18"/>
      <c r="F29" s="18"/>
    </row>
    <row r="30" spans="1:6" x14ac:dyDescent="0.2">
      <c r="A30" s="13"/>
      <c r="B30" s="14"/>
      <c r="C30" s="15"/>
      <c r="D30" s="8" t="s">
        <v>42</v>
      </c>
      <c r="E30" s="19">
        <f>SUM(E31:E33)</f>
        <v>277928629.51000005</v>
      </c>
      <c r="F30" s="24">
        <f>SUM(F31:F33)</f>
        <v>277928629.51000005</v>
      </c>
    </row>
    <row r="31" spans="1:6" x14ac:dyDescent="0.2">
      <c r="A31" s="13"/>
      <c r="B31" s="14"/>
      <c r="C31" s="15"/>
      <c r="D31" s="9" t="s">
        <v>2</v>
      </c>
      <c r="E31" s="17">
        <v>275149742.29000002</v>
      </c>
      <c r="F31" s="20">
        <v>275149742.29000002</v>
      </c>
    </row>
    <row r="32" spans="1:6" x14ac:dyDescent="0.2">
      <c r="A32" s="13"/>
      <c r="B32" s="14"/>
      <c r="C32" s="15"/>
      <c r="D32" s="9" t="s">
        <v>13</v>
      </c>
      <c r="E32" s="17">
        <v>2778887.22</v>
      </c>
      <c r="F32" s="20">
        <v>2778887.22</v>
      </c>
    </row>
    <row r="33" spans="1:6" x14ac:dyDescent="0.2">
      <c r="A33" s="13"/>
      <c r="B33" s="14"/>
      <c r="C33" s="15"/>
      <c r="D33" s="9" t="s">
        <v>45</v>
      </c>
      <c r="E33" s="17">
        <v>0</v>
      </c>
      <c r="F33" s="20">
        <v>0</v>
      </c>
    </row>
    <row r="34" spans="1:6" x14ac:dyDescent="0.2">
      <c r="A34" s="13"/>
      <c r="B34" s="14"/>
      <c r="C34" s="15"/>
      <c r="D34" s="10"/>
      <c r="E34" s="18"/>
      <c r="F34" s="22"/>
    </row>
    <row r="35" spans="1:6" x14ac:dyDescent="0.2">
      <c r="A35" s="13"/>
      <c r="B35" s="14"/>
      <c r="C35" s="15"/>
      <c r="D35" s="8" t="s">
        <v>44</v>
      </c>
      <c r="E35" s="19">
        <f>SUM(E36:E40)</f>
        <v>551570567.84000003</v>
      </c>
      <c r="F35" s="24">
        <f>SUM(F36:F40)</f>
        <v>548080129.84000003</v>
      </c>
    </row>
    <row r="36" spans="1:6" x14ac:dyDescent="0.2">
      <c r="A36" s="13"/>
      <c r="B36" s="14"/>
      <c r="C36" s="15"/>
      <c r="D36" s="27" t="s">
        <v>60</v>
      </c>
      <c r="E36" s="17">
        <v>34285334.289999999</v>
      </c>
      <c r="F36" s="20">
        <v>67820645.409999996</v>
      </c>
    </row>
    <row r="37" spans="1:6" x14ac:dyDescent="0.2">
      <c r="A37" s="13"/>
      <c r="B37" s="14"/>
      <c r="C37" s="15"/>
      <c r="D37" s="9" t="s">
        <v>14</v>
      </c>
      <c r="E37" s="17">
        <v>517279759.55000001</v>
      </c>
      <c r="F37" s="20">
        <v>480254010.43000001</v>
      </c>
    </row>
    <row r="38" spans="1:6" x14ac:dyDescent="0.2">
      <c r="A38" s="13"/>
      <c r="B38" s="14"/>
      <c r="C38" s="15"/>
      <c r="D38" s="9" t="s">
        <v>3</v>
      </c>
      <c r="E38" s="17">
        <v>5474</v>
      </c>
      <c r="F38" s="20">
        <v>5474</v>
      </c>
    </row>
    <row r="39" spans="1:6" x14ac:dyDescent="0.2">
      <c r="A39" s="13"/>
      <c r="B39" s="14"/>
      <c r="C39" s="15"/>
      <c r="D39" s="9" t="s">
        <v>4</v>
      </c>
      <c r="E39" s="17">
        <v>0</v>
      </c>
      <c r="F39" s="20">
        <v>0</v>
      </c>
    </row>
    <row r="40" spans="1:6" x14ac:dyDescent="0.2">
      <c r="A40" s="13"/>
      <c r="B40" s="14"/>
      <c r="C40" s="15"/>
      <c r="D40" s="9" t="s">
        <v>46</v>
      </c>
      <c r="E40" s="17">
        <v>0</v>
      </c>
      <c r="F40" s="20">
        <v>0</v>
      </c>
    </row>
    <row r="41" spans="1:6" x14ac:dyDescent="0.2">
      <c r="A41" s="13"/>
      <c r="B41" s="14"/>
      <c r="C41" s="15"/>
      <c r="D41" s="10"/>
      <c r="E41" s="18"/>
      <c r="F41" s="22"/>
    </row>
    <row r="42" spans="1:6" ht="22.5" x14ac:dyDescent="0.2">
      <c r="A42" s="13"/>
      <c r="B42" s="14"/>
      <c r="C42" s="15"/>
      <c r="D42" s="8" t="s">
        <v>57</v>
      </c>
      <c r="E42" s="19">
        <f>SUM(E43:E44)</f>
        <v>0</v>
      </c>
      <c r="F42" s="24">
        <f>SUM(F43:F44)</f>
        <v>0</v>
      </c>
    </row>
    <row r="43" spans="1:6" x14ac:dyDescent="0.2">
      <c r="A43" s="13"/>
      <c r="B43" s="14"/>
      <c r="C43" s="15"/>
      <c r="D43" s="9" t="s">
        <v>15</v>
      </c>
      <c r="E43" s="17">
        <v>0</v>
      </c>
      <c r="F43" s="20">
        <v>0</v>
      </c>
    </row>
    <row r="44" spans="1:6" x14ac:dyDescent="0.2">
      <c r="A44" s="13"/>
      <c r="B44" s="14"/>
      <c r="C44" s="15"/>
      <c r="D44" s="9" t="s">
        <v>16</v>
      </c>
      <c r="E44" s="17">
        <v>0</v>
      </c>
      <c r="F44" s="20">
        <v>0</v>
      </c>
    </row>
    <row r="45" spans="1:6" x14ac:dyDescent="0.2">
      <c r="A45" s="13"/>
      <c r="B45" s="14"/>
      <c r="C45" s="15"/>
      <c r="D45" s="10"/>
      <c r="E45" s="18"/>
      <c r="F45" s="22"/>
    </row>
    <row r="46" spans="1:6" x14ac:dyDescent="0.2">
      <c r="A46" s="13"/>
      <c r="B46" s="14"/>
      <c r="C46" s="15"/>
      <c r="D46" s="8" t="s">
        <v>47</v>
      </c>
      <c r="E46" s="19">
        <f>SUM(E42+E35+E30)</f>
        <v>829499197.35000014</v>
      </c>
      <c r="F46" s="24">
        <f>SUM(F42+F35+F30)</f>
        <v>826008759.35000014</v>
      </c>
    </row>
    <row r="47" spans="1:6" x14ac:dyDescent="0.2">
      <c r="A47" s="13"/>
      <c r="B47" s="14"/>
      <c r="C47" s="15"/>
      <c r="D47" s="11"/>
      <c r="E47" s="18"/>
      <c r="F47" s="22"/>
    </row>
    <row r="48" spans="1:6" x14ac:dyDescent="0.2">
      <c r="A48" s="13"/>
      <c r="B48" s="14"/>
      <c r="C48" s="15"/>
      <c r="D48" s="8" t="s">
        <v>48</v>
      </c>
      <c r="E48" s="19">
        <f>E46+E26</f>
        <v>849261021.08000016</v>
      </c>
      <c r="F48" s="19">
        <f>F46+F26</f>
        <v>843356250.50000012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25" t="s">
        <v>58</v>
      </c>
      <c r="B51"/>
      <c r="C51"/>
      <c r="D51"/>
      <c r="E51"/>
      <c r="F51"/>
    </row>
    <row r="57" spans="1:6" x14ac:dyDescent="0.2">
      <c r="A57" s="26"/>
      <c r="B57"/>
      <c r="C57"/>
      <c r="D57" s="26"/>
      <c r="E57"/>
      <c r="F57"/>
    </row>
    <row r="58" spans="1:6" x14ac:dyDescent="0.2">
      <c r="A58" s="26"/>
      <c r="B58"/>
      <c r="C58"/>
      <c r="D58" s="26"/>
      <c r="E58"/>
      <c r="F58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Cordinacion Administrativa</cp:lastModifiedBy>
  <cp:lastPrinted>2026-07-24T19:28:21Z</cp:lastPrinted>
  <dcterms:created xsi:type="dcterms:W3CDTF">2012-12-11T20:26:08Z</dcterms:created>
  <dcterms:modified xsi:type="dcterms:W3CDTF">2026-07-24T19:28:29Z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