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1 ESTADOS E INFORMES CONTABLES\"/>
    </mc:Choice>
  </mc:AlternateContent>
  <xr:revisionPtr revIDLastSave="0" documentId="13_ncr:1_{7CA33096-9582-42F8-B5CA-E57D0314D2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C59" i="2" s="1"/>
  <c r="B49" i="2"/>
  <c r="B48" i="2" s="1"/>
  <c r="B59" i="2" s="1"/>
  <c r="C41" i="2"/>
  <c r="B41" i="2"/>
  <c r="C36" i="2"/>
  <c r="C45" i="2" s="1"/>
  <c r="B36" i="2"/>
  <c r="C16" i="2"/>
  <c r="B16" i="2"/>
  <c r="C4" i="2"/>
  <c r="B4" i="2"/>
  <c r="B33" i="2" l="1"/>
  <c r="C33" i="2"/>
  <c r="B45" i="2"/>
  <c r="B61" i="2"/>
  <c r="C61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<sst xmlns="http://schemas.openxmlformats.org/spreadsheetml/2006/main" count="58" uniqueCount="50">
  <si>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</si>
  <si>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</si>
  <si>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</si>
  <si>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</si>
  <si>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</si>
  <si>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</si>
  <si>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</si>
  <si>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</si>
  <si>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</si>
  <si>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</si>
  <si>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</si>
  <si>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</si>
  <si>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</si>
  <si>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</si>
  <si>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</si>
  <si>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</si>
  <si>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</si>
  <si>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</si>
  <si>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</si>
  <si>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</si>
  <si>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</si>
  <si>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</si>
  <si>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</si>
  <si>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</si>
  <si>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</si>
  <si>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</si>
  <si>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</si>
  <si>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</si>
  <si>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</si>
  <si>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</si>
  <si>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</si>
  <si>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</si>
  <si>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</si>
  <si>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</si>
  <si>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</si>
  <si>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</si>
  <si>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</si>
  <si>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</si>
  <si>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</si>
  <si>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</si>
  <si>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</si>
  <si>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</si>
  <si>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</si>
  <si>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</si>
  <si>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</si>
  <si>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</si>
  <si>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</si>
  <si>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</si>
  <si>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</si>
  <si>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COMITÉ MUNICIPAL DE AGUA POTABLE Y ALCANTARILLADO DE SALAMANCA, GUANAJUATO.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</si>
</sst>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27611</xdr:rowOff>
    </xdr:from>
    <xdr:to>
      <xdr:col>0</xdr:col>
      <xdr:colOff>1133475</xdr:colOff>
      <xdr:row>0</xdr:row>
      <xdr:rowOff>555117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64E796-E5D2-4B6D-817D-858B5E675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7611"/>
          <a:ext cx="533400" cy="527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F9" sqref="F9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327253081.25999999</v>
      </c>
      <c r="C4" s="13">
        <f>SUM(C5:C14)</f>
        <v>322524627.54999995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25590316.140000001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319146743.00999999</v>
      </c>
      <c r="C11" s="14">
        <v>289496941.75999999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8106338.25</v>
      </c>
      <c r="C13" s="14">
        <v>7437369.6500000004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f>SUM(B17:B32)</f>
        <v>235053780.17000002</v>
      </c>
      <c r="C16" s="13">
        <f>SUM(C17:C32)</f>
        <v>194085399.03</v>
      </c>
    </row>
    <row r="17" spans="1:3" ht="11.25" customHeight="1" x14ac:dyDescent="0.2">
      <c r="A17" s="7" t="s">
        <v>14</v>
      </c>
      <c r="B17" s="14">
        <v>108860595.19</v>
      </c>
      <c r="C17" s="14">
        <v>97994105.140000001</v>
      </c>
    </row>
    <row r="18" spans="1:3" ht="11.25" customHeight="1" x14ac:dyDescent="0.2">
      <c r="A18" s="7" t="s">
        <v>15</v>
      </c>
      <c r="B18" s="14">
        <v>44422111.439999998</v>
      </c>
      <c r="C18" s="14">
        <v>30932459.16</v>
      </c>
    </row>
    <row r="19" spans="1:3" ht="11.25" customHeight="1" x14ac:dyDescent="0.2">
      <c r="A19" s="7" t="s">
        <v>16</v>
      </c>
      <c r="B19" s="14">
        <v>81771073.540000007</v>
      </c>
      <c r="C19" s="14">
        <v>65113769.07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0</v>
      </c>
      <c r="C23" s="14">
        <v>45065.66</v>
      </c>
    </row>
    <row r="24" spans="1:3" ht="11.25" customHeight="1" x14ac:dyDescent="0.2">
      <c r="A24" s="7" t="s">
        <v>21</v>
      </c>
      <c r="B24" s="14">
        <v>0</v>
      </c>
      <c r="C24" s="14">
        <v>0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92199301.089999974</v>
      </c>
      <c r="C33" s="13">
        <f>C4-C16</f>
        <v>128439228.51999995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f>SUM(B42:B44)</f>
        <v>96943814.030000001</v>
      </c>
      <c r="C41" s="13">
        <f>SUM(C42:C44)</f>
        <v>97629923.00999999</v>
      </c>
    </row>
    <row r="42" spans="1:3" ht="11.25" customHeight="1" x14ac:dyDescent="0.2">
      <c r="A42" s="7" t="s">
        <v>32</v>
      </c>
      <c r="B42" s="14">
        <v>58404672.310000002</v>
      </c>
      <c r="C42" s="14">
        <v>64999301.049999997</v>
      </c>
    </row>
    <row r="43" spans="1:3" ht="11.25" customHeight="1" x14ac:dyDescent="0.2">
      <c r="A43" s="7" t="s">
        <v>33</v>
      </c>
      <c r="B43" s="14">
        <v>38539141.719999999</v>
      </c>
      <c r="C43" s="14">
        <v>32630621.960000001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-96943814.030000001</v>
      </c>
      <c r="C45" s="13">
        <f>C36-C41</f>
        <v>-97629923.00999999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f>SUM(B55+B58)</f>
        <v>11383428.68</v>
      </c>
      <c r="C54" s="13">
        <f>SUM(C55+C58)</f>
        <v>7354518.3799999999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11383428.68</v>
      </c>
      <c r="C58" s="14">
        <v>7354518.3799999999</v>
      </c>
    </row>
    <row r="59" spans="1:3" ht="11.25" customHeight="1" x14ac:dyDescent="0.2">
      <c r="A59" s="4" t="s">
        <v>44</v>
      </c>
      <c r="B59" s="13">
        <f>B48-B54</f>
        <v>-11383428.68</v>
      </c>
      <c r="C59" s="13">
        <f>C48-C54</f>
        <v>-7354518.3799999999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f>B59+B45+B33</f>
        <v>-16127941.620000035</v>
      </c>
      <c r="C61" s="13">
        <f>C59+C45+C33</f>
        <v>23454787.129999965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283062261.10000002</v>
      </c>
      <c r="C63" s="13">
        <v>259607473.97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v>266934319.47999999</v>
      </c>
      <c r="C65" s="13">
        <v>283062261.10000002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Erendira Castro Delgado</cp:lastModifiedBy>
  <cp:revision/>
  <cp:lastPrinted>2026-01-27T21:05:00Z</cp:lastPrinted>
  <dcterms:created xsi:type="dcterms:W3CDTF">2012-12-11T20:31:36Z</dcterms:created>
  <dcterms:modified xsi:type="dcterms:W3CDTF">2026-01-27T21:05:14Z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