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4100B40F-5375-4927-8D85-98EE9661F5B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B54" i="3" l="1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<sst xmlns="http://schemas.openxmlformats.org/spreadsheetml/2006/main" count="89" uniqueCount="56">
  <si>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</si>
  <si>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</si>
  <si>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</si>
  <si>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</si>
  <si>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</si>
  <si>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</si>
  <si>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</si>
  <si>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</si>
  <si>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</si>
  <si>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</si>
  <si>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</si>
  <si>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</si>
  <si>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</si>
  <si>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</si>
  <si>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</si>
  <si>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</si>
  <si>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</si>
  <si>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</si>
  <si>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</si>
  <si>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</si>
  <si>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</si>
  <si>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</si>
  <si>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</si>
  <si>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</si>
  <si>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</si>
  <si>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</si>
  <si>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</si>
  <si>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</si>
  <si>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</si>
  <si>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</si>
  <si>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</si>
  <si>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</si>
  <si>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</si>
  <si>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</si>
  <si>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</si>
  <si>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</si>
  <si>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</si>
  <si>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</si>
  <si>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</si>
  <si>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</si>
  <si>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</si>
  <si>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</si>
  <si>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</si>
  <si>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</si>
  <si>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</si>
  <si>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</si>
  <si>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</si>
  <si>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</si>
  <si>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</si>
  <si>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</si>
  <si>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</si>
  <si>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</si>
  <si>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</si>
  <si>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</si>
  <si>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</si>
  <si>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COMITÉ MUNICIPAL DE AGUA POTABLE Y ALCANTARILLADO DE SALAMANCA, GUANAJUATO.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</si>
</sst>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1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7" fillId="0" borderId="0" xfId="8" applyFont="1" applyProtection="1"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9" fillId="0" borderId="0" xfId="8" applyFont="1" applyAlignment="1" applyProtection="1">
      <alignment horizontal="center" vertical="center"/>
      <protection locked="0"/>
    </xf>
    <xf numFmtId="49" fontId="7" fillId="0" borderId="0" xfId="8" applyNumberFormat="1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8" applyFont="1" applyAlignment="1" applyProtection="1">
      <alignment horizontal="center" vertical="top"/>
      <protection locked="0"/>
    </xf>
  </cellXfs>
  <cellStyles count="241">
    <cellStyle name="=C:\WINNT\SYSTEM32\COMMAND.COM" xfId="16" xr:uid="{43D89184-F832-44CD-A521-DA029FBD05AB}"/>
    <cellStyle name="Euro" xfId="1" xr:uid="{00000000-0005-0000-0000-000000000000}"/>
    <cellStyle name="Millares 2" xfId="2" xr:uid="{00000000-0005-0000-0000-000001000000}"/>
    <cellStyle name="Millares 2 10" xfId="157" xr:uid="{D7BD0AAF-0395-4ED3-A2F0-87B80E5DC72A}"/>
    <cellStyle name="Millares 2 11" xfId="147" xr:uid="{7F7B048A-986E-47EB-9C06-E3ED5DA2BDA5}"/>
    <cellStyle name="Millares 2 12" xfId="137" xr:uid="{7516D29F-B07B-4F1C-857A-97BDD743A738}"/>
    <cellStyle name="Millares 2 13" xfId="127" xr:uid="{73B6D9F1-8CB8-48A9-9C03-A2B087DACB8A}"/>
    <cellStyle name="Millares 2 14" xfId="117" xr:uid="{12CE3A1D-AB2F-4A0A-B9A2-630BE3095C6A}"/>
    <cellStyle name="Millares 2 15" xfId="107" xr:uid="{13504C58-5A36-4E4A-8F08-03883882283F}"/>
    <cellStyle name="Millares 2 16" xfId="97" xr:uid="{89F501D3-CF8B-41F3-AA36-28574A9A38AE}"/>
    <cellStyle name="Millares 2 17" xfId="87" xr:uid="{67F5B6D0-0D26-4480-84FD-58A75C12CB14}"/>
    <cellStyle name="Millares 2 18" xfId="77" xr:uid="{0D5BCEED-E4E9-4B70-B920-538D9CD69582}"/>
    <cellStyle name="Millares 2 19" xfId="67" xr:uid="{3868AA1A-D4D1-45F1-B147-B95E315C969D}"/>
    <cellStyle name="Millares 2 2" xfId="3" xr:uid="{00000000-0005-0000-0000-000002000000}"/>
    <cellStyle name="Millares 2 2 10" xfId="138" xr:uid="{10DF781B-8B64-4C76-A61B-D477E8C1B967}"/>
    <cellStyle name="Millares 2 2 11" xfId="128" xr:uid="{B08FE73A-D472-49DF-87A6-86B9A408F804}"/>
    <cellStyle name="Millares 2 2 12" xfId="118" xr:uid="{9AB9E9A8-6294-46B8-A44D-3AA05BE2C3E2}"/>
    <cellStyle name="Millares 2 2 13" xfId="108" xr:uid="{CF415F3E-0BF6-4E5D-9C42-D251B1A9E8DE}"/>
    <cellStyle name="Millares 2 2 14" xfId="98" xr:uid="{18F78CF5-3054-4DAA-B176-87273229EAB9}"/>
    <cellStyle name="Millares 2 2 15" xfId="88" xr:uid="{06AFF9DE-3259-47F4-97AB-F052C7A04110}"/>
    <cellStyle name="Millares 2 2 16" xfId="78" xr:uid="{8E508D5C-8334-40E2-8A22-3146E0335ADD}"/>
    <cellStyle name="Millares 2 2 17" xfId="68" xr:uid="{6EB8BE13-1D20-4019-A8BA-18956DC0C4FB}"/>
    <cellStyle name="Millares 2 2 18" xfId="58" xr:uid="{9E4B9207-F1D7-4A7E-8347-0940DB0DEF70}"/>
    <cellStyle name="Millares 2 2 19" xfId="48" xr:uid="{9324F688-0CAA-4C72-AD34-7BE44849521D}"/>
    <cellStyle name="Millares 2 2 2" xfId="215" xr:uid="{FD25C89C-35EF-4FFF-B674-39A302F6281B}"/>
    <cellStyle name="Millares 2 2 20" xfId="38" xr:uid="{CC08B2AA-454F-443C-BDC0-A6D25974D569}"/>
    <cellStyle name="Millares 2 2 21" xfId="224" xr:uid="{3C2332E1-1282-479B-A9D9-7E7A5EA1D75D}"/>
    <cellStyle name="Millares 2 2 22" xfId="28" xr:uid="{D930AAF1-C1C8-4F91-822A-40CF7853F8DA}"/>
    <cellStyle name="Millares 2 2 23" xfId="233" xr:uid="{36DB8A3D-8EFC-452A-A960-660B015529E2}"/>
    <cellStyle name="Millares 2 2 24" xfId="18" xr:uid="{30404AC2-8AB8-43DA-8592-34FA069D57B1}"/>
    <cellStyle name="Millares 2 2 3" xfId="206" xr:uid="{C1AEBAE3-398C-4EF7-8700-6950CCFB22A8}"/>
    <cellStyle name="Millares 2 2 4" xfId="196" xr:uid="{5E8A0A77-BF42-4A65-9B92-A83289BF0E1E}"/>
    <cellStyle name="Millares 2 2 5" xfId="187" xr:uid="{3ADFBE45-8097-4A74-A4D6-76BCD8733C45}"/>
    <cellStyle name="Millares 2 2 6" xfId="178" xr:uid="{A488631F-30D7-46F2-A4A0-F3506A65AE4F}"/>
    <cellStyle name="Millares 2 2 7" xfId="168" xr:uid="{AB87D4FD-C0D4-4B3A-BA24-033631EBFA2F}"/>
    <cellStyle name="Millares 2 2 8" xfId="158" xr:uid="{C61575F3-E475-44A5-B350-08B5D31A1009}"/>
    <cellStyle name="Millares 2 2 9" xfId="148" xr:uid="{711B7DFE-C422-4D2D-B3E4-D68C1F214DE5}"/>
    <cellStyle name="Millares 2 20" xfId="57" xr:uid="{41149644-070E-4AEE-927B-3FFB657571A5}"/>
    <cellStyle name="Millares 2 21" xfId="47" xr:uid="{7A450F1B-C006-4152-B2B7-495D4B376E57}"/>
    <cellStyle name="Millares 2 22" xfId="37" xr:uid="{5D7BBC41-2E47-471D-9BAC-862C37A13E39}"/>
    <cellStyle name="Millares 2 23" xfId="223" xr:uid="{EED5DC15-D8FC-47F3-859F-B7453BADB8FD}"/>
    <cellStyle name="Millares 2 24" xfId="27" xr:uid="{385FAE8B-AA86-4090-99EB-A8DEA641E5C3}"/>
    <cellStyle name="Millares 2 25" xfId="232" xr:uid="{C1CCC661-48A9-4CD0-B463-521232566A85}"/>
    <cellStyle name="Millares 2 26" xfId="17" xr:uid="{F79E1A11-1AE5-422C-9417-F42C33B3D5B2}"/>
    <cellStyle name="Millares 2 3" xfId="4" xr:uid="{00000000-0005-0000-0000-000003000000}"/>
    <cellStyle name="Millares 2 3 10" xfId="139" xr:uid="{DC696FC9-F6FE-42EB-AFDD-0CFD8F3A30C2}"/>
    <cellStyle name="Millares 2 3 11" xfId="129" xr:uid="{32A0CBC8-D16D-45E7-8FEF-EDBB7AF0A6E4}"/>
    <cellStyle name="Millares 2 3 12" xfId="119" xr:uid="{682519D8-105E-4DD5-A250-FB76E102059D}"/>
    <cellStyle name="Millares 2 3 13" xfId="109" xr:uid="{F2592A42-A343-4393-9F4E-1D5426DDD0D3}"/>
    <cellStyle name="Millares 2 3 14" xfId="99" xr:uid="{68F95CE9-7BB4-4984-82FC-821D7C893E11}"/>
    <cellStyle name="Millares 2 3 15" xfId="89" xr:uid="{9D392D95-A4C5-4256-BE2B-908324BB7F87}"/>
    <cellStyle name="Millares 2 3 16" xfId="79" xr:uid="{862078B8-748E-41CF-9F7E-7F1E6FCBE42E}"/>
    <cellStyle name="Millares 2 3 17" xfId="69" xr:uid="{598D5B50-DFB6-40C7-8DE6-2DA451F462CD}"/>
    <cellStyle name="Millares 2 3 18" xfId="59" xr:uid="{F75FE54D-3F0F-4DB2-8838-C2A52BF4E0AC}"/>
    <cellStyle name="Millares 2 3 19" xfId="49" xr:uid="{575F2EBE-9F3D-4E9B-AA1B-C0C4E53DA866}"/>
    <cellStyle name="Millares 2 3 2" xfId="216" xr:uid="{F4D56066-7FC3-4039-BA94-3BF0150F08F1}"/>
    <cellStyle name="Millares 2 3 20" xfId="39" xr:uid="{138A0754-C4E2-4302-80D6-B7B65F0D5DB3}"/>
    <cellStyle name="Millares 2 3 21" xfId="225" xr:uid="{6FB02C94-DE8E-4ACD-8202-CAE4CD2194B8}"/>
    <cellStyle name="Millares 2 3 22" xfId="29" xr:uid="{243884E5-D994-4B04-AD34-B4DC9F9CE353}"/>
    <cellStyle name="Millares 2 3 23" xfId="234" xr:uid="{3BFB710E-FC76-4672-AE5D-AA552CAE9BF8}"/>
    <cellStyle name="Millares 2 3 24" xfId="19" xr:uid="{2E15550F-5328-4256-A936-41180FBCEF09}"/>
    <cellStyle name="Millares 2 3 3" xfId="207" xr:uid="{56C12BA3-6EBE-45A0-A3A1-FCEF04CE5484}"/>
    <cellStyle name="Millares 2 3 4" xfId="197" xr:uid="{A488883E-9CE5-4A0B-915B-70FD478C3381}"/>
    <cellStyle name="Millares 2 3 5" xfId="188" xr:uid="{6BABCE77-CA60-46C8-942A-0911873B2579}"/>
    <cellStyle name="Millares 2 3 6" xfId="179" xr:uid="{F360E74F-4DCE-405D-A86B-70581B964DF6}"/>
    <cellStyle name="Millares 2 3 7" xfId="169" xr:uid="{BC47D36C-9038-4C7C-B741-32FF2EAD8E28}"/>
    <cellStyle name="Millares 2 3 8" xfId="159" xr:uid="{41177622-A1BE-4134-B34D-27663D660968}"/>
    <cellStyle name="Millares 2 3 9" xfId="149" xr:uid="{E5C5C044-B2EC-45A7-996F-08BD4CF2CD8B}"/>
    <cellStyle name="Millares 2 4" xfId="26" xr:uid="{DD45F5DE-23F8-4F85-82A4-75EF7AFB694F}"/>
    <cellStyle name="Millares 2 4 10" xfId="116" xr:uid="{920A2D36-93DF-40E4-B5F8-9C8B03184BD0}"/>
    <cellStyle name="Millares 2 4 11" xfId="106" xr:uid="{82E4C9A3-CBDC-4A25-BAB6-430E8B0C3861}"/>
    <cellStyle name="Millares 2 4 12" xfId="96" xr:uid="{C00B8DF0-0779-4D52-BBE4-AC9A126F14B7}"/>
    <cellStyle name="Millares 2 4 13" xfId="86" xr:uid="{D9051D40-82DE-41C9-B8AC-D49DB3C14878}"/>
    <cellStyle name="Millares 2 4 14" xfId="76" xr:uid="{2887B23D-C974-4890-9EA4-F64C954DB7F0}"/>
    <cellStyle name="Millares 2 4 15" xfId="66" xr:uid="{B2921C47-8F8F-4040-801F-AE0D10269FE2}"/>
    <cellStyle name="Millares 2 4 16" xfId="56" xr:uid="{43E323DA-9385-4235-8F52-EEC42FBEFBCF}"/>
    <cellStyle name="Millares 2 4 17" xfId="46" xr:uid="{55833BB8-B9B6-4C42-92DF-549D64155050}"/>
    <cellStyle name="Millares 2 4 18" xfId="36" xr:uid="{D64B57DD-1655-4BC9-925C-4E6BD8E0B6A1}"/>
    <cellStyle name="Millares 2 4 2" xfId="214" xr:uid="{7FF373FD-3631-45A3-9AB1-B5910E82084B}"/>
    <cellStyle name="Millares 2 4 3" xfId="204" xr:uid="{0BFEB728-D16D-4096-84B0-82962F9D9AAB}"/>
    <cellStyle name="Millares 2 4 4" xfId="176" xr:uid="{2077F000-8401-418F-B695-E6C76486D8BE}"/>
    <cellStyle name="Millares 2 4 5" xfId="166" xr:uid="{1C06057C-B2F2-49D1-9AB1-0B179216A778}"/>
    <cellStyle name="Millares 2 4 6" xfId="156" xr:uid="{A8A50418-65B6-42ED-8AA4-EA54EF81FB11}"/>
    <cellStyle name="Millares 2 4 7" xfId="146" xr:uid="{8EAAD6F3-3E66-4FA6-8D4B-BB81FC2BE0C2}"/>
    <cellStyle name="Millares 2 4 8" xfId="136" xr:uid="{93DA6049-0C3F-4E84-B4C4-B8938B717EEB}"/>
    <cellStyle name="Millares 2 4 9" xfId="126" xr:uid="{13D31132-26D5-43CC-8BA7-B816BA0E58C3}"/>
    <cellStyle name="Millares 2 5" xfId="205" xr:uid="{75E541C1-DD0F-474D-8D58-14AF017EB64B}"/>
    <cellStyle name="Millares 2 6" xfId="195" xr:uid="{397F9876-802C-4E8F-82A0-1E7C82A2119A}"/>
    <cellStyle name="Millares 2 7" xfId="186" xr:uid="{3FDEB18A-DBC5-4780-957D-DAF7458C2896}"/>
    <cellStyle name="Millares 2 8" xfId="177" xr:uid="{23B8A8E5-4F0B-41D9-8839-139C44DE3F3F}"/>
    <cellStyle name="Millares 2 9" xfId="167" xr:uid="{58B05B20-87FE-4357-9E65-F536C252AF10}"/>
    <cellStyle name="Millares 3" xfId="5" xr:uid="{00000000-0005-0000-0000-000004000000}"/>
    <cellStyle name="Millares 3 10" xfId="140" xr:uid="{9C7F4E6E-5335-4274-B0E2-189F7665CAE8}"/>
    <cellStyle name="Millares 3 11" xfId="130" xr:uid="{8BFDBA23-5170-4A6D-8761-5B161AB09977}"/>
    <cellStyle name="Millares 3 12" xfId="120" xr:uid="{04BEC58C-A820-4DD4-8453-DD574C67BD4F}"/>
    <cellStyle name="Millares 3 13" xfId="110" xr:uid="{6D129F91-D8F5-4E1E-896B-8B54FD0958F7}"/>
    <cellStyle name="Millares 3 14" xfId="100" xr:uid="{79ED8F45-0C78-483F-9EEC-4AC8BF331A5B}"/>
    <cellStyle name="Millares 3 15" xfId="90" xr:uid="{9959EE4A-C31D-43A4-B7A8-E76176BB1E41}"/>
    <cellStyle name="Millares 3 16" xfId="80" xr:uid="{6BFA482C-F049-406D-9FB3-C881C7B2A134}"/>
    <cellStyle name="Millares 3 17" xfId="70" xr:uid="{0C36C0C4-DF61-4C88-B2E2-623ACB8D8F62}"/>
    <cellStyle name="Millares 3 18" xfId="60" xr:uid="{2B6D4558-6D8A-41AA-ABC6-E3060B14098F}"/>
    <cellStyle name="Millares 3 19" xfId="50" xr:uid="{DC40D5AB-10CE-4DFA-BDC5-6788D104C9D4}"/>
    <cellStyle name="Millares 3 2" xfId="217" xr:uid="{5BD069D5-F477-4F08-A964-54BE4DE50C78}"/>
    <cellStyle name="Millares 3 20" xfId="40" xr:uid="{24217A4B-F498-4285-8683-60C61F14358F}"/>
    <cellStyle name="Millares 3 21" xfId="226" xr:uid="{8FFE12D7-577F-4EEA-9F3B-0C8A33DDB6A8}"/>
    <cellStyle name="Millares 3 22" xfId="30" xr:uid="{4C60E72D-E4EC-48F5-B285-403D8E3D5A0D}"/>
    <cellStyle name="Millares 3 23" xfId="235" xr:uid="{7931A33E-290A-4142-B580-2EC8AA95323D}"/>
    <cellStyle name="Millares 3 24" xfId="20" xr:uid="{9502D61A-030F-465E-8F59-79619454CE96}"/>
    <cellStyle name="Millares 3 3" xfId="208" xr:uid="{13856ADD-CEBA-4D08-B554-790124A33381}"/>
    <cellStyle name="Millares 3 4" xfId="198" xr:uid="{6FB9AACA-3169-4325-A091-D90EC1FA0EB2}"/>
    <cellStyle name="Millares 3 5" xfId="189" xr:uid="{DDCBA609-40E2-4218-B8E4-D892B912B21F}"/>
    <cellStyle name="Millares 3 6" xfId="180" xr:uid="{F663D72A-ECB2-40C4-9AE7-39F9A138CDEA}"/>
    <cellStyle name="Millares 3 7" xfId="170" xr:uid="{A24B8743-08D9-40FB-9C73-D84587C9ED8F}"/>
    <cellStyle name="Millares 3 8" xfId="160" xr:uid="{FB632607-A1CE-4069-BA37-87A870F36A5D}"/>
    <cellStyle name="Millares 3 9" xfId="150" xr:uid="{57B21BA5-47CD-47D6-A8E8-9E87704E0808}"/>
    <cellStyle name="Moneda 2" xfId="6" xr:uid="{00000000-0005-0000-0000-000005000000}"/>
    <cellStyle name="Moneda 2 10" xfId="141" xr:uid="{BA34762E-9F45-4F0E-8660-6F59E02F774B}"/>
    <cellStyle name="Moneda 2 11" xfId="131" xr:uid="{E9F24CF9-2037-45A5-AC28-2CEA11CEF4D4}"/>
    <cellStyle name="Moneda 2 12" xfId="121" xr:uid="{2AD3BEE2-7767-4341-9B98-7D45D27DF264}"/>
    <cellStyle name="Moneda 2 13" xfId="111" xr:uid="{CADE8D85-8726-4513-BA61-17383A7AE57E}"/>
    <cellStyle name="Moneda 2 14" xfId="101" xr:uid="{FB9ED1B7-5413-4709-8F4F-AFBB7C8B46BF}"/>
    <cellStyle name="Moneda 2 15" xfId="91" xr:uid="{8C4EB6FD-FBBC-4261-BDBF-A79138E32441}"/>
    <cellStyle name="Moneda 2 16" xfId="81" xr:uid="{FF147D04-B7FC-4D84-8FD1-8238FBC22512}"/>
    <cellStyle name="Moneda 2 17" xfId="71" xr:uid="{13DEEAAB-92F3-435B-89C1-4848BCA21E90}"/>
    <cellStyle name="Moneda 2 18" xfId="61" xr:uid="{FFA27113-E052-4495-A3A5-FB19EF9816B6}"/>
    <cellStyle name="Moneda 2 19" xfId="51" xr:uid="{3D366938-65AE-4E6A-9574-D9A7BE64039E}"/>
    <cellStyle name="Moneda 2 2" xfId="218" xr:uid="{32BF62B8-0225-4FE7-AAE3-266D1C5DF94B}"/>
    <cellStyle name="Moneda 2 20" xfId="41" xr:uid="{C5D9A395-1AA5-4DC6-9D21-BEE08BE4C5A8}"/>
    <cellStyle name="Moneda 2 21" xfId="227" xr:uid="{CEB37B53-7C19-4442-8167-50B27FB679B5}"/>
    <cellStyle name="Moneda 2 22" xfId="31" xr:uid="{47B4DCC5-4CB9-4C80-B47E-BA65E65A0686}"/>
    <cellStyle name="Moneda 2 23" xfId="236" xr:uid="{E29B8F4C-E618-4E52-9E7C-B7188235FF00}"/>
    <cellStyle name="Moneda 2 24" xfId="21" xr:uid="{C6CEEEDC-2C4F-41B1-ACA3-EEB7688209FB}"/>
    <cellStyle name="Moneda 2 3" xfId="209" xr:uid="{E3267EA7-ADF3-481C-9B39-2C637FBC9F44}"/>
    <cellStyle name="Moneda 2 4" xfId="199" xr:uid="{7C94E18B-442F-47F3-84C4-1A59DFE13313}"/>
    <cellStyle name="Moneda 2 5" xfId="190" xr:uid="{CD9793F1-BF83-4330-A333-904FF7FBEE8A}"/>
    <cellStyle name="Moneda 2 6" xfId="181" xr:uid="{67CEB69E-7BB1-4D4D-978A-78CC72EA3CA7}"/>
    <cellStyle name="Moneda 2 7" xfId="171" xr:uid="{C845CED2-915B-471F-8CEB-20C5C68B6404}"/>
    <cellStyle name="Moneda 2 8" xfId="161" xr:uid="{0A751389-E097-4310-B763-9892D16EC471}"/>
    <cellStyle name="Moneda 2 9" xfId="151" xr:uid="{AFD05A10-4762-40E8-8179-F6BBE22E0941}"/>
    <cellStyle name="Normal" xfId="0" builtinId="0"/>
    <cellStyle name="Normal 2" xfId="7" xr:uid="{00000000-0005-0000-0000-000007000000}"/>
    <cellStyle name="Normal 2 10" xfId="152" xr:uid="{E19B2A56-1F6C-483A-BE30-9F0043B3798F}"/>
    <cellStyle name="Normal 2 11" xfId="142" xr:uid="{C73B1D94-4CDD-47D0-A47B-74B45162025D}"/>
    <cellStyle name="Normal 2 12" xfId="132" xr:uid="{10E3CCC4-131E-4DB1-9AE4-C01ACF1A0ABB}"/>
    <cellStyle name="Normal 2 13" xfId="122" xr:uid="{16FF61B6-DCDC-4D6A-8B98-B239898B0B69}"/>
    <cellStyle name="Normal 2 14" xfId="112" xr:uid="{EEBCF907-53D7-447C-9CE7-CE768D833E89}"/>
    <cellStyle name="Normal 2 15" xfId="102" xr:uid="{F680D273-9B97-46D3-B1AB-C3D32AE255C2}"/>
    <cellStyle name="Normal 2 16" xfId="92" xr:uid="{A03B084A-963F-43A0-B3D0-EEF046A8C497}"/>
    <cellStyle name="Normal 2 17" xfId="82" xr:uid="{D73E0F78-A477-429B-A667-F343E4A93D46}"/>
    <cellStyle name="Normal 2 18" xfId="72" xr:uid="{FA9A9AC7-EB6F-4FCB-AC47-14BF96034342}"/>
    <cellStyle name="Normal 2 19" xfId="62" xr:uid="{500EAD15-930C-4FFD-8D41-3DC42D4B512A}"/>
    <cellStyle name="Normal 2 2" xfId="8" xr:uid="{00000000-0005-0000-0000-000008000000}"/>
    <cellStyle name="Normal 2 20" xfId="52" xr:uid="{D1C96054-4958-4507-A9AC-B54B1720B296}"/>
    <cellStyle name="Normal 2 21" xfId="42" xr:uid="{D4093AD4-045C-4710-8DC3-56E341DA606A}"/>
    <cellStyle name="Normal 2 22" xfId="228" xr:uid="{496D1C41-8D9B-412B-B904-727347484C23}"/>
    <cellStyle name="Normal 2 23" xfId="32" xr:uid="{4BF583DE-B15D-4F32-A1A2-2ACB90185B2A}"/>
    <cellStyle name="Normal 2 24" xfId="237" xr:uid="{E035DBE0-D746-499A-936B-1CA0C1B089F8}"/>
    <cellStyle name="Normal 2 25" xfId="22" xr:uid="{FD3F0339-7FEF-45F8-AEC5-02D69096824F}"/>
    <cellStyle name="Normal 2 3" xfId="219" xr:uid="{EA4F5E78-6087-4D76-A0D0-638345D161A3}"/>
    <cellStyle name="Normal 2 4" xfId="210" xr:uid="{E24F5982-3918-4E0A-96DD-4CBD153C1C84}"/>
    <cellStyle name="Normal 2 5" xfId="200" xr:uid="{CE9BB84B-B0F2-4438-9001-E99E3AADB8C4}"/>
    <cellStyle name="Normal 2 6" xfId="191" xr:uid="{9524FEAB-9679-4592-8A34-D9EAD280F276}"/>
    <cellStyle name="Normal 2 7" xfId="182" xr:uid="{FEDFD853-44C2-4E2F-9AE4-5A04377536EB}"/>
    <cellStyle name="Normal 2 8" xfId="172" xr:uid="{10CEA693-AEE3-4959-9867-F44E4EC4E58D}"/>
    <cellStyle name="Normal 2 9" xfId="162" xr:uid="{4DCC4680-FC17-4956-A44A-D693893A8A4B}"/>
    <cellStyle name="Normal 3" xfId="9" xr:uid="{00000000-0005-0000-0000-000009000000}"/>
    <cellStyle name="Normal 3 10" xfId="143" xr:uid="{3A578FB7-9E57-4B2E-B5F5-4348898A2E11}"/>
    <cellStyle name="Normal 3 11" xfId="133" xr:uid="{933909C6-9FE3-4BC2-AE29-0719AAC68C32}"/>
    <cellStyle name="Normal 3 12" xfId="123" xr:uid="{E0E4C1B2-50B6-4255-AD31-BDBE4C8D9E51}"/>
    <cellStyle name="Normal 3 13" xfId="113" xr:uid="{C525FA17-CFCE-4476-8DA6-A97D2BE6650E}"/>
    <cellStyle name="Normal 3 14" xfId="103" xr:uid="{3B2986AC-9B1A-47C1-B10E-0F42F976881C}"/>
    <cellStyle name="Normal 3 15" xfId="93" xr:uid="{797A3ED3-FFFF-4820-9882-CC876BEDB464}"/>
    <cellStyle name="Normal 3 16" xfId="83" xr:uid="{421C9E8F-7D85-4B93-BA10-375B0B27C64C}"/>
    <cellStyle name="Normal 3 17" xfId="73" xr:uid="{AFB20000-27BD-4750-85C8-4D4096C75899}"/>
    <cellStyle name="Normal 3 18" xfId="63" xr:uid="{7EB46E9B-2E48-475E-A1E3-E70EB3FB12AB}"/>
    <cellStyle name="Normal 3 19" xfId="53" xr:uid="{5F7F06E4-090B-4C1A-80C5-AB45422809A6}"/>
    <cellStyle name="Normal 3 2" xfId="220" xr:uid="{720819F0-E95E-407F-8F1C-FE12C79E2564}"/>
    <cellStyle name="Normal 3 20" xfId="43" xr:uid="{DF6684F8-80F6-42B7-8545-7D44E308FB87}"/>
    <cellStyle name="Normal 3 21" xfId="229" xr:uid="{76607D46-39CA-4346-9CD0-5F752CF59428}"/>
    <cellStyle name="Normal 3 22" xfId="33" xr:uid="{F2076638-EE0A-4217-A7BA-238D94CD04F7}"/>
    <cellStyle name="Normal 3 23" xfId="238" xr:uid="{CC5D5C11-C343-457C-876C-7797D04462AA}"/>
    <cellStyle name="Normal 3 24" xfId="23" xr:uid="{3A4E9A94-2EBF-4819-B7D0-928A66A30779}"/>
    <cellStyle name="Normal 3 3" xfId="211" xr:uid="{651AB727-3FF8-47C5-9F1E-5BBF681F63F1}"/>
    <cellStyle name="Normal 3 4" xfId="201" xr:uid="{14DA8E7A-BB27-48DA-9896-D7E269935CA5}"/>
    <cellStyle name="Normal 3 5" xfId="192" xr:uid="{0646BD6D-7589-48DA-AF7D-679093C0B127}"/>
    <cellStyle name="Normal 3 6" xfId="183" xr:uid="{3BC93505-A5E0-4CBD-853D-91D36E976301}"/>
    <cellStyle name="Normal 3 7" xfId="173" xr:uid="{6CB748F1-0D77-46D9-BA9A-E5C3095E49F7}"/>
    <cellStyle name="Normal 3 8" xfId="163" xr:uid="{FB5818C3-0085-43E6-82C4-F841ED435F5D}"/>
    <cellStyle name="Normal 3 9" xfId="153" xr:uid="{643255B6-2166-44C0-9899-1E36233C490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10" xfId="154" xr:uid="{DEFB25FA-5162-4915-9482-3263B6460730}"/>
    <cellStyle name="Normal 6 11" xfId="144" xr:uid="{F63EA979-4EFE-4DFD-ADF9-7FB1D8A2F108}"/>
    <cellStyle name="Normal 6 12" xfId="134" xr:uid="{B670659E-5A2A-43AE-80F6-5131801240DC}"/>
    <cellStyle name="Normal 6 13" xfId="124" xr:uid="{18A971AA-F989-4FDB-AE81-BB586529A845}"/>
    <cellStyle name="Normal 6 14" xfId="114" xr:uid="{BDDFC33A-3AAA-409B-BD4F-02B76384A0F6}"/>
    <cellStyle name="Normal 6 15" xfId="104" xr:uid="{06AAEA23-2AF1-4176-B1AA-224498CBC931}"/>
    <cellStyle name="Normal 6 16" xfId="94" xr:uid="{16CBF5D1-01EB-4506-8AC4-F03C08C9B7B3}"/>
    <cellStyle name="Normal 6 17" xfId="84" xr:uid="{057E4123-F852-4C32-869A-63F41815411E}"/>
    <cellStyle name="Normal 6 18" xfId="74" xr:uid="{DF0E8F16-788B-4C16-AB34-00E11DF0C8C3}"/>
    <cellStyle name="Normal 6 19" xfId="64" xr:uid="{01AC1FC5-9AAF-4097-B691-9EE5451B1D23}"/>
    <cellStyle name="Normal 6 2" xfId="15" xr:uid="{00000000-0005-0000-0000-00000F000000}"/>
    <cellStyle name="Normal 6 2 10" xfId="145" xr:uid="{21F27090-6E9C-4AE8-B369-B7B5FA804A85}"/>
    <cellStyle name="Normal 6 2 11" xfId="135" xr:uid="{D0D3B653-DEBF-47F2-908C-578A9C22C79C}"/>
    <cellStyle name="Normal 6 2 12" xfId="125" xr:uid="{8B03DD9E-FE20-4504-891C-0802297B1839}"/>
    <cellStyle name="Normal 6 2 13" xfId="115" xr:uid="{85E49163-5EDE-4BF2-9B05-92B340F2AA18}"/>
    <cellStyle name="Normal 6 2 14" xfId="105" xr:uid="{64BD5283-15D2-41EF-9AF8-AB1829CB39CC}"/>
    <cellStyle name="Normal 6 2 15" xfId="95" xr:uid="{FFA0547E-AC77-4EE5-8209-EC87ECD92D66}"/>
    <cellStyle name="Normal 6 2 16" xfId="85" xr:uid="{383722BA-A389-4C78-82C4-84E27E7672F3}"/>
    <cellStyle name="Normal 6 2 17" xfId="75" xr:uid="{41309A15-5539-4A36-9266-D931D4B39CCE}"/>
    <cellStyle name="Normal 6 2 18" xfId="65" xr:uid="{2CE56715-66EE-47CE-8594-9731FC58ACBC}"/>
    <cellStyle name="Normal 6 2 19" xfId="55" xr:uid="{E33C2484-3E1F-4DA9-829E-D489297D0927}"/>
    <cellStyle name="Normal 6 2 2" xfId="222" xr:uid="{7B991FBF-ABFE-47CF-94A5-7EAE5534DB48}"/>
    <cellStyle name="Normal 6 2 20" xfId="45" xr:uid="{16292AC0-8E78-4056-A7B2-D3E907C32F7D}"/>
    <cellStyle name="Normal 6 2 21" xfId="231" xr:uid="{FACF9B28-9A44-440F-A0B8-D390D9A3E17D}"/>
    <cellStyle name="Normal 6 2 22" xfId="35" xr:uid="{90516493-ECBF-4107-A84E-A5DC3B72207A}"/>
    <cellStyle name="Normal 6 2 23" xfId="240" xr:uid="{60BB7BF4-E48D-41C1-913D-CC082C5742B8}"/>
    <cellStyle name="Normal 6 2 24" xfId="25" xr:uid="{72208805-2699-4166-B548-F3B0A02F7D82}"/>
    <cellStyle name="Normal 6 2 3" xfId="213" xr:uid="{0408DAAD-61B8-47AD-AAA3-75F07AC4B60C}"/>
    <cellStyle name="Normal 6 2 4" xfId="203" xr:uid="{744DEFAA-D6EB-4A90-A2E3-8B47C6100238}"/>
    <cellStyle name="Normal 6 2 5" xfId="194" xr:uid="{6F60D480-8FB3-4EDF-90AD-380F80A41A09}"/>
    <cellStyle name="Normal 6 2 6" xfId="185" xr:uid="{3D458AB2-188B-4EC2-BA4F-C878FEB7EFEC}"/>
    <cellStyle name="Normal 6 2 7" xfId="175" xr:uid="{6A599D35-DFFC-4F1C-A0FF-5FA6B4EFCFD9}"/>
    <cellStyle name="Normal 6 2 8" xfId="165" xr:uid="{D8BEA240-ACF9-48B1-88CE-ED2C7E5E4507}"/>
    <cellStyle name="Normal 6 2 9" xfId="155" xr:uid="{522DF204-977F-474B-9824-807BEB5E1EC9}"/>
    <cellStyle name="Normal 6 20" xfId="54" xr:uid="{954907D0-776C-4AF7-9EB3-431CB46DCD4F}"/>
    <cellStyle name="Normal 6 21" xfId="44" xr:uid="{1AFE1663-F5A4-43D1-9739-DEA0E7DF0DFD}"/>
    <cellStyle name="Normal 6 22" xfId="230" xr:uid="{901260F0-CAF8-44D1-8D17-F23405D0E437}"/>
    <cellStyle name="Normal 6 23" xfId="34" xr:uid="{969A7B0C-DAA5-4DB5-8975-D1D020885ED5}"/>
    <cellStyle name="Normal 6 24" xfId="239" xr:uid="{42CCFACC-1942-4A85-A825-CD836D9FC829}"/>
    <cellStyle name="Normal 6 25" xfId="24" xr:uid="{C6B1938B-02D9-4339-885A-3E8C5CBD72F1}"/>
    <cellStyle name="Normal 6 3" xfId="221" xr:uid="{B8D2D6A8-E026-4E5E-825F-653E335846B7}"/>
    <cellStyle name="Normal 6 4" xfId="212" xr:uid="{B526D02F-F067-4350-9873-CE3EEBD17987}"/>
    <cellStyle name="Normal 6 5" xfId="202" xr:uid="{355539C8-188B-455A-B363-A3C0F1F8CE94}"/>
    <cellStyle name="Normal 6 6" xfId="193" xr:uid="{023E3C09-C999-4428-91A1-8D32FF863647}"/>
    <cellStyle name="Normal 6 7" xfId="184" xr:uid="{1D9C4F20-E443-40B0-9CF4-8AE4183B527E}"/>
    <cellStyle name="Normal 6 8" xfId="174" xr:uid="{98179E65-3269-424D-88FE-72DC3D41AA45}"/>
    <cellStyle name="Normal 6 9" xfId="164" xr:uid="{C88388A2-DBD0-49DF-B853-84185CACA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19051</xdr:rowOff>
    </xdr:from>
    <xdr:to>
      <xdr:col>0</xdr:col>
      <xdr:colOff>749550</xdr:colOff>
      <xdr:row>0</xdr:row>
      <xdr:rowOff>553084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6EB925-5D20-4323-8A44-3048E3FD4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051"/>
          <a:ext cx="540000" cy="534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5"/>
  <sheetViews>
    <sheetView tabSelected="1" zoomScaleNormal="100" workbookViewId="0">
      <selection activeCell="E6" sqref="E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3" t="s">
        <v>55</v>
      </c>
      <c r="B1" s="24"/>
      <c r="C1" s="25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166133978.38</v>
      </c>
      <c r="C4" s="13">
        <f>SUM(C5:C14)</f>
        <v>327253081.25999999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159934845.78999999</v>
      </c>
      <c r="C11" s="14">
        <v>306987414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3665557.1</v>
      </c>
      <c r="C13" s="14">
        <v>8106338.25</v>
      </c>
      <c r="D13" s="19">
        <v>900000</v>
      </c>
    </row>
    <row r="14" spans="1:22" ht="11.25" customHeight="1" x14ac:dyDescent="0.2">
      <c r="A14" s="7" t="s">
        <v>6</v>
      </c>
      <c r="B14" s="14">
        <v>2533575.4900000002</v>
      </c>
      <c r="C14" s="14">
        <v>12159329.01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95917070.060000002</v>
      </c>
      <c r="C16" s="13">
        <f>SUM(C17:C32)</f>
        <v>235053780.17000002</v>
      </c>
      <c r="D16" s="18" t="s">
        <v>38</v>
      </c>
    </row>
    <row r="17" spans="1:4" ht="11.25" customHeight="1" x14ac:dyDescent="0.2">
      <c r="A17" s="7" t="s">
        <v>8</v>
      </c>
      <c r="B17" s="14">
        <v>53350084.590000004</v>
      </c>
      <c r="C17" s="14">
        <v>108860595.19</v>
      </c>
      <c r="D17" s="19">
        <v>1000</v>
      </c>
    </row>
    <row r="18" spans="1:4" ht="11.25" customHeight="1" x14ac:dyDescent="0.2">
      <c r="A18" s="7" t="s">
        <v>9</v>
      </c>
      <c r="B18" s="14">
        <v>8853375.3399999999</v>
      </c>
      <c r="C18" s="14">
        <v>44422111.439999998</v>
      </c>
      <c r="D18" s="19">
        <v>2000</v>
      </c>
    </row>
    <row r="19" spans="1:4" ht="11.25" customHeight="1" x14ac:dyDescent="0.2">
      <c r="A19" s="7" t="s">
        <v>10</v>
      </c>
      <c r="B19" s="14">
        <v>33713610.130000003</v>
      </c>
      <c r="C19" s="14">
        <v>81771073.540000007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70216908.319999993</v>
      </c>
      <c r="C33" s="13">
        <f>C4-C16</f>
        <v>92199301.089999974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22955021.590000004</v>
      </c>
      <c r="C41" s="13">
        <f>SUM(C42:C44)</f>
        <v>96943814.030000001</v>
      </c>
      <c r="D41" s="18" t="s">
        <v>38</v>
      </c>
    </row>
    <row r="42" spans="1:4" ht="11.25" customHeight="1" x14ac:dyDescent="0.2">
      <c r="A42" s="7" t="s">
        <v>21</v>
      </c>
      <c r="B42" s="14">
        <v>21272142.920000002</v>
      </c>
      <c r="C42" s="14">
        <v>58404672.310000002</v>
      </c>
      <c r="D42" s="18">
        <v>6000</v>
      </c>
    </row>
    <row r="43" spans="1:4" ht="11.25" customHeight="1" x14ac:dyDescent="0.2">
      <c r="A43" s="7" t="s">
        <v>22</v>
      </c>
      <c r="B43" s="14">
        <v>1682878.67</v>
      </c>
      <c r="C43" s="14">
        <v>37638648.810000002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900492.91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-22955021.590000004</v>
      </c>
      <c r="C45" s="13">
        <f>C36-C41</f>
        <v>-96943814.030000001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7727783.9699999997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7727783.9699999997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0</v>
      </c>
      <c r="C54" s="13">
        <f>SUM(C55+C58)</f>
        <v>11383428.68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0</v>
      </c>
      <c r="C58" s="14">
        <v>11383428.68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7727783.9699999997</v>
      </c>
      <c r="C59" s="13">
        <f>C48-C54</f>
        <v>-11383428.68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54989670.699999988</v>
      </c>
      <c r="C61" s="13">
        <f>C59+C45+C33</f>
        <v>-16127941.620000035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266934319.47999999</v>
      </c>
      <c r="C63" s="13">
        <v>283062261.10000002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321923990.18000001</v>
      </c>
      <c r="C65" s="13">
        <v>266934319.47999999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6" t="s">
        <v>47</v>
      </c>
      <c r="B68" s="27"/>
      <c r="C68" s="27"/>
    </row>
    <row r="74" spans="1:4" x14ac:dyDescent="0.2">
      <c r="A74" s="22"/>
      <c r="B74" s="28"/>
      <c r="C74" s="28"/>
    </row>
    <row r="75" spans="1:4" x14ac:dyDescent="0.2">
      <c r="A75" s="22"/>
      <c r="B75" s="28"/>
      <c r="C75" s="28"/>
    </row>
  </sheetData>
  <sheetProtection formatCells="0" formatColumns="0" formatRows="0" autoFilter="0"/>
  <mergeCells count="4">
    <mergeCell ref="A1:C1"/>
    <mergeCell ref="A68:C68"/>
    <mergeCell ref="B74:C74"/>
    <mergeCell ref="B75:C75"/>
  </mergeCells>
  <pageMargins left="0.70866141732283472" right="0.70866141732283472" top="0.55118110236220474" bottom="0.74803149606299213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revision/>
  <cp:lastPrinted>2026-07-23T19:06:46Z</cp:lastPrinted>
  <dcterms:created xsi:type="dcterms:W3CDTF">2012-12-11T20:31:36Z</dcterms:created>
  <dcterms:modified xsi:type="dcterms:W3CDTF">2026-07-23T19:31:56Z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