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65612114-BA22-4B2C-89FE-258AD9203A0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<sst xmlns="http://schemas.openxmlformats.org/spreadsheetml/2006/main" count="56" uniqueCount="56">
  <si>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</si>
  <si>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</si>
  <si>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</si>
  <si>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</si>
  <si>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</si>
  <si>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</si>
  <si>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</si>
  <si>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</si>
  <si>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</si>
  <si>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</si>
  <si>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</si>
  <si>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</si>
  <si>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</si>
  <si>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</si>
  <si>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</si>
  <si>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</si>
  <si>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</si>
  <si>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</si>
  <si>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</si>
  <si>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</si>
  <si>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</si>
  <si>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</si>
  <si>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</si>
  <si>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</si>
  <si>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</si>
  <si>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</si>
  <si>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</si>
  <si>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</si>
  <si>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</si>
  <si>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</si>
  <si>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</si>
  <si>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</si>
  <si>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</si>
  <si>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</si>
  <si>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</si>
  <si>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</si>
  <si>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</si>
  <si>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</si>
  <si>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</si>
  <si>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</si>
  <si>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</si>
  <si>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</si>
  <si>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</si>
  <si>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</si>
  <si>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</si>
  <si>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</si>
  <si>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</si>
  <si>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</si>
  <si>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</si>
  <si>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</si>
  <si>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</si>
  <si>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</si>
  <si>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</si>
  <si>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</si>
  <si>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</si>
  <si>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COMITÉ MUNICIPAL DE AGUA POTABLE Y ALCANTARILLADO DE SALAMANCA, GUANAJUATO.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</si>
</sst>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3" fontId="5" fillId="0" borderId="4" xfId="8" applyNumberFormat="1" applyFont="1" applyBorder="1" applyAlignment="1" applyProtection="1">
      <alignment horizontal="center" vertical="center"/>
      <protection locked="0"/>
    </xf>
    <xf numFmtId="3" fontId="4" fillId="0" borderId="4" xfId="16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Border="1" applyAlignment="1" applyProtection="1">
      <alignment horizontal="right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horizontal="center" vertical="top"/>
      <protection locked="0"/>
    </xf>
  </cellXfs>
  <cellStyles count="77">
    <cellStyle name="Euro" xfId="1" xr:uid="{00000000-0005-0000-0000-000000000000}"/>
    <cellStyle name="Millares 2" xfId="2" xr:uid="{00000000-0005-0000-0000-000001000000}"/>
    <cellStyle name="Millares 2 10" xfId="17" xr:uid="{6BCDD629-9356-45F9-BB4C-60B5D17B6506}"/>
    <cellStyle name="Millares 2 2" xfId="3" xr:uid="{00000000-0005-0000-0000-000002000000}"/>
    <cellStyle name="Millares 2 2 2" xfId="68" xr:uid="{951EB02E-E6B6-415A-BE5F-7BA4F780C576}"/>
    <cellStyle name="Millares 2 2 3" xfId="58" xr:uid="{472BEA19-26C6-472E-B1DC-CFE4BD4A558E}"/>
    <cellStyle name="Millares 2 2 4" xfId="48" xr:uid="{F6E51DAF-138D-4AD6-A35C-23D242E39328}"/>
    <cellStyle name="Millares 2 2 5" xfId="38" xr:uid="{14DCE1AD-B3AD-494E-B12B-642BFB98AAC7}"/>
    <cellStyle name="Millares 2 2 6" xfId="28" xr:uid="{EE2334F6-C2DD-4920-807A-6FBFD7010A48}"/>
    <cellStyle name="Millares 2 2 7" xfId="18" xr:uid="{10397B08-2252-4833-A492-E68479C85E6C}"/>
    <cellStyle name="Millares 2 3" xfId="4" xr:uid="{00000000-0005-0000-0000-000003000000}"/>
    <cellStyle name="Millares 2 3 2" xfId="69" xr:uid="{A1D3B078-E0BE-4DA1-B461-258E07230365}"/>
    <cellStyle name="Millares 2 3 3" xfId="59" xr:uid="{9874E404-1FB8-48E9-A928-D31C6660F3A4}"/>
    <cellStyle name="Millares 2 3 4" xfId="49" xr:uid="{27ABFA80-0C45-4F28-B818-FD253D1CD7AC}"/>
    <cellStyle name="Millares 2 3 5" xfId="39" xr:uid="{060E3EE3-E3B2-4FD9-959A-11F9A487469A}"/>
    <cellStyle name="Millares 2 3 6" xfId="29" xr:uid="{078217CA-7548-4CD7-8AE8-3242266EE8DA}"/>
    <cellStyle name="Millares 2 3 7" xfId="19" xr:uid="{68F8ADEF-F68C-4654-8322-09412C4C00DF}"/>
    <cellStyle name="Millares 2 4" xfId="16" xr:uid="{00000000-0005-0000-0000-000004000000}"/>
    <cellStyle name="Millares 2 4 2" xfId="76" xr:uid="{5200E953-CD24-44B3-938C-8B6A64B6ACF5}"/>
    <cellStyle name="Millares 2 4 3" xfId="66" xr:uid="{3ED18531-2C86-40C1-AA24-12E0F1FC7B25}"/>
    <cellStyle name="Millares 2 4 4" xfId="56" xr:uid="{3D7E64E6-60A7-4BE3-93DA-B4B8F8E8A46A}"/>
    <cellStyle name="Millares 2 4 5" xfId="46" xr:uid="{6369C4A3-ABA8-4342-BAF4-E4C61A562D27}"/>
    <cellStyle name="Millares 2 4 6" xfId="36" xr:uid="{91E8ED5F-5F18-44E9-A001-C940D0AD1FCD}"/>
    <cellStyle name="Millares 2 4 7" xfId="26" xr:uid="{3031F460-30FE-43D5-A419-9376EEB80831}"/>
    <cellStyle name="Millares 2 5" xfId="67" xr:uid="{98264134-C10D-4607-AB8B-5A640107496F}"/>
    <cellStyle name="Millares 2 6" xfId="57" xr:uid="{0F05B9D2-18E0-4E24-A04F-89255D34857F}"/>
    <cellStyle name="Millares 2 7" xfId="47" xr:uid="{07C70FA1-4E7B-442E-A279-31193BAEEA49}"/>
    <cellStyle name="Millares 2 8" xfId="37" xr:uid="{58279954-05B9-46EA-98A9-EB97BC043E0C}"/>
    <cellStyle name="Millares 2 9" xfId="27" xr:uid="{70438D32-B548-4B91-A1FF-1D4A1DDCDBF5}"/>
    <cellStyle name="Millares 3" xfId="5" xr:uid="{00000000-0005-0000-0000-000005000000}"/>
    <cellStyle name="Millares 3 2" xfId="70" xr:uid="{11940EAE-FAEA-4EF5-B804-7CAECBD60726}"/>
    <cellStyle name="Millares 3 3" xfId="60" xr:uid="{E9A8E681-FCAD-4ABD-8671-E0D13194140A}"/>
    <cellStyle name="Millares 3 4" xfId="50" xr:uid="{AD39EBCA-6EB0-4A42-97E1-AE0C7183FFB7}"/>
    <cellStyle name="Millares 3 5" xfId="40" xr:uid="{1A605599-5E28-47EC-AC19-661150AA856E}"/>
    <cellStyle name="Millares 3 6" xfId="30" xr:uid="{B3563123-AC02-4910-B514-2F7850016A76}"/>
    <cellStyle name="Millares 3 7" xfId="20" xr:uid="{71B5F2EC-6BBD-4137-83F4-F25652E9A5CA}"/>
    <cellStyle name="Moneda 2" xfId="6" xr:uid="{00000000-0005-0000-0000-000006000000}"/>
    <cellStyle name="Moneda 2 2" xfId="71" xr:uid="{3DD37B6D-2CB0-4CE8-B6CA-4D398F7D353E}"/>
    <cellStyle name="Moneda 2 3" xfId="61" xr:uid="{26005B5E-CD88-4D92-B9F3-A05D1DC36C7A}"/>
    <cellStyle name="Moneda 2 4" xfId="51" xr:uid="{636425BA-082A-46B7-A220-8D9127B3E826}"/>
    <cellStyle name="Moneda 2 5" xfId="41" xr:uid="{651533A2-F0F9-443C-9A45-6716305C6CE9}"/>
    <cellStyle name="Moneda 2 6" xfId="31" xr:uid="{8A8C84D4-B13F-4E05-A4F5-E004319B4A0D}"/>
    <cellStyle name="Moneda 2 7" xfId="21" xr:uid="{34C37AF7-04FB-4B21-A066-B9647D9AE08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72" xr:uid="{075D430A-AEC8-416A-BF02-46CDF3585687}"/>
    <cellStyle name="Normal 2 4" xfId="62" xr:uid="{BD50FDE2-66F2-4A39-83ED-FA7D1AEBA1BD}"/>
    <cellStyle name="Normal 2 5" xfId="52" xr:uid="{95BC160E-1A6C-4237-9B42-8276F91B7C6C}"/>
    <cellStyle name="Normal 2 6" xfId="42" xr:uid="{D5943B71-9358-42DA-ABB0-F0022D0A25DA}"/>
    <cellStyle name="Normal 2 7" xfId="32" xr:uid="{1B7548CC-42E6-4E21-A732-A82445F5D58D}"/>
    <cellStyle name="Normal 2 8" xfId="22" xr:uid="{D45517E1-7E1B-49A1-B3A1-F7BAF5DD5B83}"/>
    <cellStyle name="Normal 3" xfId="9" xr:uid="{00000000-0005-0000-0000-00000A000000}"/>
    <cellStyle name="Normal 3 2" xfId="73" xr:uid="{BCBA500D-C19F-4D3E-8D2F-A1E626AE4865}"/>
    <cellStyle name="Normal 3 3" xfId="63" xr:uid="{B2FABF81-BBBF-40FB-9818-28000E966B49}"/>
    <cellStyle name="Normal 3 4" xfId="53" xr:uid="{894038AD-11EE-4E46-BFFD-30E53428A211}"/>
    <cellStyle name="Normal 3 5" xfId="43" xr:uid="{C7499C4A-9EF3-46BE-81CC-CED9EAC11852}"/>
    <cellStyle name="Normal 3 6" xfId="33" xr:uid="{A356B172-8FBF-4814-85C3-F9FC25589304}"/>
    <cellStyle name="Normal 3 7" xfId="23" xr:uid="{F42624FA-CEEE-4133-9B40-4B11E4C35AF7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75" xr:uid="{814BC311-EA1D-4F91-BB4A-59567E4B0D4B}"/>
    <cellStyle name="Normal 6 2 3" xfId="65" xr:uid="{BE42EF53-0E94-43F3-8D07-726257774D4F}"/>
    <cellStyle name="Normal 6 2 4" xfId="55" xr:uid="{2CFCA0C1-EDD6-460F-BCDE-1FADF0F9A2EC}"/>
    <cellStyle name="Normal 6 2 5" xfId="45" xr:uid="{C28598C3-7A2B-4E84-8639-EA8F62D761A1}"/>
    <cellStyle name="Normal 6 2 6" xfId="35" xr:uid="{66428ECB-97D9-4DE6-9EA8-78C6A1F73F37}"/>
    <cellStyle name="Normal 6 2 7" xfId="25" xr:uid="{51E935C5-8684-4AC8-9261-94386510C989}"/>
    <cellStyle name="Normal 6 3" xfId="74" xr:uid="{1973A5E6-4FE7-4F88-9D54-B982D75D3EA5}"/>
    <cellStyle name="Normal 6 4" xfId="64" xr:uid="{B6BC6014-4386-4278-95B0-3BF664ADEFD5}"/>
    <cellStyle name="Normal 6 5" xfId="54" xr:uid="{5CD9B4A3-1A9E-4350-B433-50537CAEB95C}"/>
    <cellStyle name="Normal 6 6" xfId="44" xr:uid="{4A80B1C8-7B93-4C79-B717-CAC56277A9BE}"/>
    <cellStyle name="Normal 6 7" xfId="34" xr:uid="{F5FE9069-854F-4DF7-B409-2AAF51F51967}"/>
    <cellStyle name="Normal 6 8" xfId="24" xr:uid="{0CD5C396-1DAA-43AE-B25D-205F2F784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9525</xdr:rowOff>
    </xdr:from>
    <xdr:to>
      <xdr:col>0</xdr:col>
      <xdr:colOff>732663</xdr:colOff>
      <xdr:row>0</xdr:row>
      <xdr:rowOff>555117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9AEF17-F8B2-4E5F-B838-D95A7CC72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9525"/>
          <a:ext cx="551688" cy="545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zoomScaleNormal="100" workbookViewId="0">
      <selection activeCell="A5" sqref="A5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20" t="s">
        <v>55</v>
      </c>
      <c r="B1" s="21"/>
      <c r="C1" s="22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1"/>
      <c r="C3" s="11"/>
    </row>
    <row r="4" spans="1:4" x14ac:dyDescent="0.2">
      <c r="A4" s="7" t="s">
        <v>44</v>
      </c>
      <c r="B4" s="12">
        <f>SUM(B5:B11)</f>
        <v>247703601.86000001</v>
      </c>
      <c r="C4" s="12">
        <f>SUM(C5:C11)</f>
        <v>311737054.22000003</v>
      </c>
      <c r="D4" s="2"/>
    </row>
    <row r="5" spans="1:4" x14ac:dyDescent="0.2">
      <c r="A5" s="8" t="s">
        <v>1</v>
      </c>
      <c r="B5" s="13">
        <v>0</v>
      </c>
      <c r="C5" s="13">
        <v>0</v>
      </c>
      <c r="D5" s="4">
        <v>4110</v>
      </c>
    </row>
    <row r="6" spans="1:4" x14ac:dyDescent="0.2">
      <c r="A6" s="8" t="s">
        <v>34</v>
      </c>
      <c r="B6" s="13">
        <v>0</v>
      </c>
      <c r="C6" s="13">
        <v>0</v>
      </c>
      <c r="D6" s="4">
        <v>4120</v>
      </c>
    </row>
    <row r="7" spans="1:4" x14ac:dyDescent="0.2">
      <c r="A7" s="8" t="s">
        <v>11</v>
      </c>
      <c r="B7" s="13">
        <v>0</v>
      </c>
      <c r="C7" s="13">
        <v>0</v>
      </c>
      <c r="D7" s="4">
        <v>4130</v>
      </c>
    </row>
    <row r="8" spans="1:4" x14ac:dyDescent="0.2">
      <c r="A8" s="8" t="s">
        <v>2</v>
      </c>
      <c r="B8" s="13">
        <v>0</v>
      </c>
      <c r="C8" s="13">
        <v>0</v>
      </c>
      <c r="D8" s="4">
        <v>4140</v>
      </c>
    </row>
    <row r="9" spans="1:4" x14ac:dyDescent="0.2">
      <c r="A9" s="8" t="s">
        <v>45</v>
      </c>
      <c r="B9" s="13">
        <v>0</v>
      </c>
      <c r="C9" s="13">
        <v>0</v>
      </c>
      <c r="D9" s="4">
        <v>4150</v>
      </c>
    </row>
    <row r="10" spans="1:4" x14ac:dyDescent="0.2">
      <c r="A10" s="8" t="s">
        <v>46</v>
      </c>
      <c r="B10" s="13">
        <v>0</v>
      </c>
      <c r="C10" s="13">
        <v>0</v>
      </c>
      <c r="D10" s="4">
        <v>4160</v>
      </c>
    </row>
    <row r="11" spans="1:4" ht="11.25" customHeight="1" x14ac:dyDescent="0.2">
      <c r="A11" s="8" t="s">
        <v>47</v>
      </c>
      <c r="B11" s="13">
        <v>247703601.86000001</v>
      </c>
      <c r="C11" s="13">
        <v>311737054.22000003</v>
      </c>
      <c r="D11" s="4">
        <v>4170</v>
      </c>
    </row>
    <row r="12" spans="1:4" ht="11.25" customHeight="1" x14ac:dyDescent="0.2">
      <c r="A12" s="8"/>
      <c r="B12" s="11"/>
      <c r="C12" s="11"/>
      <c r="D12" s="2"/>
    </row>
    <row r="13" spans="1:4" ht="33.75" x14ac:dyDescent="0.2">
      <c r="A13" s="7" t="s">
        <v>48</v>
      </c>
      <c r="B13" s="12">
        <f>SUM(B14:B15)</f>
        <v>6484331.5099999998</v>
      </c>
      <c r="C13" s="12">
        <f>SUM(C14:C15)</f>
        <v>8106338.25</v>
      </c>
      <c r="D13" s="2"/>
    </row>
    <row r="14" spans="1:4" ht="22.5" x14ac:dyDescent="0.2">
      <c r="A14" s="8" t="s">
        <v>49</v>
      </c>
      <c r="B14" s="13">
        <v>0</v>
      </c>
      <c r="C14" s="13">
        <v>0</v>
      </c>
      <c r="D14" s="4">
        <v>4210</v>
      </c>
    </row>
    <row r="15" spans="1:4" ht="11.25" customHeight="1" x14ac:dyDescent="0.2">
      <c r="A15" s="8" t="s">
        <v>50</v>
      </c>
      <c r="B15" s="13">
        <v>6484331.5099999998</v>
      </c>
      <c r="C15" s="13">
        <v>8106338.25</v>
      </c>
      <c r="D15" s="4">
        <v>4220</v>
      </c>
    </row>
    <row r="16" spans="1:4" ht="11.25" customHeight="1" x14ac:dyDescent="0.2">
      <c r="A16" s="8"/>
      <c r="B16" s="11"/>
      <c r="C16" s="11"/>
      <c r="D16" s="2"/>
    </row>
    <row r="17" spans="1:5" ht="11.25" customHeight="1" x14ac:dyDescent="0.2">
      <c r="A17" s="7" t="s">
        <v>39</v>
      </c>
      <c r="B17" s="12">
        <f>SUM(B18:B22)</f>
        <v>3739017.18</v>
      </c>
      <c r="C17" s="12">
        <f>SUM(C18:C22)</f>
        <v>12206019.539999999</v>
      </c>
      <c r="D17" s="2"/>
    </row>
    <row r="18" spans="1:5" ht="11.25" customHeight="1" x14ac:dyDescent="0.2">
      <c r="A18" s="8" t="s">
        <v>35</v>
      </c>
      <c r="B18" s="13">
        <v>0</v>
      </c>
      <c r="C18" s="13">
        <v>0</v>
      </c>
      <c r="D18" s="4">
        <v>4310</v>
      </c>
    </row>
    <row r="19" spans="1:5" ht="11.25" customHeight="1" x14ac:dyDescent="0.2">
      <c r="A19" s="8" t="s">
        <v>12</v>
      </c>
      <c r="B19" s="13">
        <v>0</v>
      </c>
      <c r="C19" s="13">
        <v>0</v>
      </c>
      <c r="D19" s="4">
        <v>4320</v>
      </c>
    </row>
    <row r="20" spans="1:5" ht="11.25" customHeight="1" x14ac:dyDescent="0.2">
      <c r="A20" s="8" t="s">
        <v>13</v>
      </c>
      <c r="B20" s="13">
        <v>0</v>
      </c>
      <c r="C20" s="13">
        <v>0</v>
      </c>
      <c r="D20" s="4">
        <v>4330</v>
      </c>
    </row>
    <row r="21" spans="1:5" ht="11.25" customHeight="1" x14ac:dyDescent="0.2">
      <c r="A21" s="8" t="s">
        <v>14</v>
      </c>
      <c r="B21" s="13">
        <v>0</v>
      </c>
      <c r="C21" s="13">
        <v>0</v>
      </c>
      <c r="D21" s="4">
        <v>4340</v>
      </c>
    </row>
    <row r="22" spans="1:5" ht="11.25" customHeight="1" x14ac:dyDescent="0.2">
      <c r="A22" s="8" t="s">
        <v>15</v>
      </c>
      <c r="B22" s="13">
        <v>3739017.18</v>
      </c>
      <c r="C22" s="13">
        <v>12206019.539999999</v>
      </c>
      <c r="D22" s="4">
        <v>4390</v>
      </c>
    </row>
    <row r="23" spans="1:5" ht="11.25" customHeight="1" x14ac:dyDescent="0.2">
      <c r="A23" s="9"/>
      <c r="B23" s="11"/>
      <c r="C23" s="11"/>
      <c r="D23" s="2"/>
    </row>
    <row r="24" spans="1:5" ht="11.25" customHeight="1" x14ac:dyDescent="0.2">
      <c r="A24" s="6" t="s">
        <v>9</v>
      </c>
      <c r="B24" s="12">
        <f>SUM(B4+B13+B17)</f>
        <v>257926950.55000001</v>
      </c>
      <c r="C24" s="14">
        <f>SUM(C4+C13+C17)</f>
        <v>332049412.01000005</v>
      </c>
      <c r="D24" s="2"/>
    </row>
    <row r="25" spans="1:5" ht="11.25" customHeight="1" x14ac:dyDescent="0.2">
      <c r="A25" s="10"/>
      <c r="B25" s="11"/>
      <c r="C25" s="11"/>
      <c r="D25" s="2"/>
      <c r="E25" s="2"/>
    </row>
    <row r="26" spans="1:5" s="2" customFormat="1" ht="11.25" customHeight="1" x14ac:dyDescent="0.2">
      <c r="A26" s="6" t="s">
        <v>8</v>
      </c>
      <c r="B26" s="11"/>
      <c r="C26" s="11"/>
      <c r="E26" s="1"/>
    </row>
    <row r="27" spans="1:5" ht="11.25" customHeight="1" x14ac:dyDescent="0.2">
      <c r="A27" s="7" t="s">
        <v>40</v>
      </c>
      <c r="B27" s="12">
        <f>SUM(B28:B30)</f>
        <v>155990767.82999998</v>
      </c>
      <c r="C27" s="12">
        <f>SUM(C28:C30)</f>
        <v>219366690.28000003</v>
      </c>
      <c r="D27" s="2"/>
    </row>
    <row r="28" spans="1:5" ht="11.25" customHeight="1" x14ac:dyDescent="0.2">
      <c r="A28" s="8" t="s">
        <v>36</v>
      </c>
      <c r="B28" s="13">
        <v>81660405.640000001</v>
      </c>
      <c r="C28" s="13">
        <v>113289929.5</v>
      </c>
      <c r="D28" s="4">
        <v>5110</v>
      </c>
    </row>
    <row r="29" spans="1:5" ht="11.25" customHeight="1" x14ac:dyDescent="0.2">
      <c r="A29" s="8" t="s">
        <v>16</v>
      </c>
      <c r="B29" s="13">
        <v>19838109.829999998</v>
      </c>
      <c r="C29" s="13">
        <v>23070734.239999998</v>
      </c>
      <c r="D29" s="4">
        <v>5120</v>
      </c>
    </row>
    <row r="30" spans="1:5" ht="11.25" customHeight="1" x14ac:dyDescent="0.2">
      <c r="A30" s="8" t="s">
        <v>17</v>
      </c>
      <c r="B30" s="13">
        <v>54492252.359999999</v>
      </c>
      <c r="C30" s="13">
        <v>83006026.540000007</v>
      </c>
      <c r="D30" s="4">
        <v>5130</v>
      </c>
    </row>
    <row r="31" spans="1:5" ht="11.25" customHeight="1" x14ac:dyDescent="0.2">
      <c r="A31" s="8"/>
      <c r="B31" s="11"/>
      <c r="C31" s="11"/>
      <c r="D31" s="2"/>
    </row>
    <row r="32" spans="1:5" ht="11.25" customHeight="1" x14ac:dyDescent="0.2">
      <c r="A32" s="7" t="s">
        <v>51</v>
      </c>
      <c r="B32" s="12">
        <f>SUM(B33:B41)</f>
        <v>0</v>
      </c>
      <c r="C32" s="12">
        <f>SUM(C33:C41)</f>
        <v>0</v>
      </c>
      <c r="D32" s="2"/>
    </row>
    <row r="33" spans="1:4" ht="11.25" customHeight="1" x14ac:dyDescent="0.2">
      <c r="A33" s="8" t="s">
        <v>18</v>
      </c>
      <c r="B33" s="13">
        <v>0</v>
      </c>
      <c r="C33" s="13">
        <v>0</v>
      </c>
      <c r="D33" s="4">
        <v>5210</v>
      </c>
    </row>
    <row r="34" spans="1:4" ht="11.25" customHeight="1" x14ac:dyDescent="0.2">
      <c r="A34" s="8" t="s">
        <v>19</v>
      </c>
      <c r="B34" s="13">
        <v>0</v>
      </c>
      <c r="C34" s="13">
        <v>0</v>
      </c>
      <c r="D34" s="4">
        <v>5220</v>
      </c>
    </row>
    <row r="35" spans="1:4" ht="11.25" customHeight="1" x14ac:dyDescent="0.2">
      <c r="A35" s="8" t="s">
        <v>20</v>
      </c>
      <c r="B35" s="13">
        <v>0</v>
      </c>
      <c r="C35" s="13">
        <v>0</v>
      </c>
      <c r="D35" s="4">
        <v>5230</v>
      </c>
    </row>
    <row r="36" spans="1:4" ht="11.25" customHeight="1" x14ac:dyDescent="0.2">
      <c r="A36" s="8" t="s">
        <v>21</v>
      </c>
      <c r="B36" s="13">
        <v>0</v>
      </c>
      <c r="C36" s="13">
        <v>0</v>
      </c>
      <c r="D36" s="4">
        <v>5240</v>
      </c>
    </row>
    <row r="37" spans="1:4" ht="11.25" customHeight="1" x14ac:dyDescent="0.2">
      <c r="A37" s="8" t="s">
        <v>22</v>
      </c>
      <c r="B37" s="13">
        <v>0</v>
      </c>
      <c r="C37" s="13">
        <v>0</v>
      </c>
      <c r="D37" s="4">
        <v>5250</v>
      </c>
    </row>
    <row r="38" spans="1:4" ht="11.25" customHeight="1" x14ac:dyDescent="0.2">
      <c r="A38" s="8" t="s">
        <v>23</v>
      </c>
      <c r="B38" s="13">
        <v>0</v>
      </c>
      <c r="C38" s="13">
        <v>0</v>
      </c>
      <c r="D38" s="4">
        <v>5260</v>
      </c>
    </row>
    <row r="39" spans="1:4" ht="11.25" customHeight="1" x14ac:dyDescent="0.2">
      <c r="A39" s="8" t="s">
        <v>24</v>
      </c>
      <c r="B39" s="13">
        <v>0</v>
      </c>
      <c r="C39" s="13">
        <v>0</v>
      </c>
      <c r="D39" s="4">
        <v>5270</v>
      </c>
    </row>
    <row r="40" spans="1:4" ht="11.25" customHeight="1" x14ac:dyDescent="0.2">
      <c r="A40" s="8" t="s">
        <v>6</v>
      </c>
      <c r="B40" s="13">
        <v>0</v>
      </c>
      <c r="C40" s="13">
        <v>0</v>
      </c>
      <c r="D40" s="4">
        <v>5280</v>
      </c>
    </row>
    <row r="41" spans="1:4" ht="11.25" customHeight="1" x14ac:dyDescent="0.2">
      <c r="A41" s="8" t="s">
        <v>25</v>
      </c>
      <c r="B41" s="13">
        <v>0</v>
      </c>
      <c r="C41" s="13">
        <v>0</v>
      </c>
      <c r="D41" s="4">
        <v>5290</v>
      </c>
    </row>
    <row r="42" spans="1:4" ht="11.25" customHeight="1" x14ac:dyDescent="0.2">
      <c r="A42" s="8"/>
      <c r="B42" s="11"/>
      <c r="C42" s="11"/>
      <c r="D42" s="2"/>
    </row>
    <row r="43" spans="1:4" ht="11.25" customHeight="1" x14ac:dyDescent="0.2">
      <c r="A43" s="7" t="s">
        <v>10</v>
      </c>
      <c r="B43" s="12">
        <f>SUM(B44:B46)</f>
        <v>0</v>
      </c>
      <c r="C43" s="12">
        <f>SUM(C44:C46)</f>
        <v>0</v>
      </c>
      <c r="D43" s="2"/>
    </row>
    <row r="44" spans="1:4" ht="11.25" customHeight="1" x14ac:dyDescent="0.2">
      <c r="A44" s="8" t="s">
        <v>3</v>
      </c>
      <c r="B44" s="13">
        <v>0</v>
      </c>
      <c r="C44" s="13">
        <v>0</v>
      </c>
      <c r="D44" s="4">
        <v>5310</v>
      </c>
    </row>
    <row r="45" spans="1:4" ht="11.25" customHeight="1" x14ac:dyDescent="0.2">
      <c r="A45" s="8" t="s">
        <v>4</v>
      </c>
      <c r="B45" s="13">
        <v>0</v>
      </c>
      <c r="C45" s="13">
        <v>0</v>
      </c>
      <c r="D45" s="4">
        <v>5320</v>
      </c>
    </row>
    <row r="46" spans="1:4" ht="11.25" customHeight="1" x14ac:dyDescent="0.2">
      <c r="A46" s="8" t="s">
        <v>5</v>
      </c>
      <c r="B46" s="13">
        <v>0</v>
      </c>
      <c r="C46" s="13">
        <v>0</v>
      </c>
      <c r="D46" s="4">
        <v>5330</v>
      </c>
    </row>
    <row r="47" spans="1:4" ht="11.25" customHeight="1" x14ac:dyDescent="0.2">
      <c r="A47" s="8"/>
      <c r="B47" s="11"/>
      <c r="C47" s="11"/>
      <c r="D47" s="2"/>
    </row>
    <row r="48" spans="1:4" ht="11.25" customHeight="1" x14ac:dyDescent="0.2">
      <c r="A48" s="7" t="s">
        <v>41</v>
      </c>
      <c r="B48" s="12">
        <f>SUM(B49:B53)</f>
        <v>0</v>
      </c>
      <c r="C48" s="12">
        <f>SUM(C49:C53)</f>
        <v>0</v>
      </c>
      <c r="D48" s="2"/>
    </row>
    <row r="49" spans="1:5" ht="11.25" customHeight="1" x14ac:dyDescent="0.2">
      <c r="A49" s="8" t="s">
        <v>26</v>
      </c>
      <c r="B49" s="13">
        <v>0</v>
      </c>
      <c r="C49" s="13">
        <v>0</v>
      </c>
      <c r="D49" s="4">
        <v>5410</v>
      </c>
    </row>
    <row r="50" spans="1:5" ht="11.25" customHeight="1" x14ac:dyDescent="0.2">
      <c r="A50" s="8" t="s">
        <v>27</v>
      </c>
      <c r="B50" s="13">
        <v>0</v>
      </c>
      <c r="C50" s="13">
        <v>0</v>
      </c>
      <c r="D50" s="4">
        <v>5420</v>
      </c>
    </row>
    <row r="51" spans="1:5" ht="11.25" customHeight="1" x14ac:dyDescent="0.2">
      <c r="A51" s="8" t="s">
        <v>28</v>
      </c>
      <c r="B51" s="13">
        <v>0</v>
      </c>
      <c r="C51" s="13">
        <v>0</v>
      </c>
      <c r="D51" s="4">
        <v>5430</v>
      </c>
    </row>
    <row r="52" spans="1:5" ht="11.25" customHeight="1" x14ac:dyDescent="0.2">
      <c r="A52" s="8" t="s">
        <v>29</v>
      </c>
      <c r="B52" s="13">
        <v>0</v>
      </c>
      <c r="C52" s="13">
        <v>0</v>
      </c>
      <c r="D52" s="4">
        <v>5440</v>
      </c>
    </row>
    <row r="53" spans="1:5" ht="11.25" customHeight="1" x14ac:dyDescent="0.2">
      <c r="A53" s="8" t="s">
        <v>30</v>
      </c>
      <c r="B53" s="13">
        <v>0</v>
      </c>
      <c r="C53" s="13">
        <v>0</v>
      </c>
      <c r="D53" s="4">
        <v>5450</v>
      </c>
    </row>
    <row r="54" spans="1:5" ht="11.25" customHeight="1" x14ac:dyDescent="0.2">
      <c r="A54" s="8"/>
      <c r="B54" s="11"/>
      <c r="C54" s="11"/>
      <c r="D54" s="2"/>
    </row>
    <row r="55" spans="1:5" ht="11.25" customHeight="1" x14ac:dyDescent="0.2">
      <c r="A55" s="7" t="s">
        <v>42</v>
      </c>
      <c r="B55" s="12">
        <f>SUM(B56:B59)</f>
        <v>33283150.59</v>
      </c>
      <c r="C55" s="12">
        <f>SUM(C56:C59)</f>
        <v>42381403.299999997</v>
      </c>
      <c r="D55" s="2"/>
    </row>
    <row r="56" spans="1:5" ht="11.25" customHeight="1" x14ac:dyDescent="0.2">
      <c r="A56" s="8" t="s">
        <v>31</v>
      </c>
      <c r="B56" s="13">
        <v>33283148.739999998</v>
      </c>
      <c r="C56" s="13">
        <v>42380509.369999997</v>
      </c>
      <c r="D56" s="4">
        <v>5510</v>
      </c>
    </row>
    <row r="57" spans="1:5" ht="11.25" customHeight="1" x14ac:dyDescent="0.2">
      <c r="A57" s="8" t="s">
        <v>7</v>
      </c>
      <c r="B57" s="13">
        <v>0</v>
      </c>
      <c r="C57" s="13">
        <v>0</v>
      </c>
      <c r="D57" s="4">
        <v>5520</v>
      </c>
    </row>
    <row r="58" spans="1:5" ht="11.25" customHeight="1" x14ac:dyDescent="0.2">
      <c r="A58" s="8" t="s">
        <v>32</v>
      </c>
      <c r="B58" s="13">
        <v>0</v>
      </c>
      <c r="C58" s="13">
        <v>0</v>
      </c>
      <c r="D58" s="4">
        <v>5530</v>
      </c>
    </row>
    <row r="59" spans="1:5" ht="11.25" customHeight="1" x14ac:dyDescent="0.2">
      <c r="A59" s="8" t="s">
        <v>33</v>
      </c>
      <c r="B59" s="13">
        <v>1.85</v>
      </c>
      <c r="C59" s="13">
        <v>893.93</v>
      </c>
      <c r="D59" s="4">
        <v>5590</v>
      </c>
    </row>
    <row r="60" spans="1:5" ht="11.25" customHeight="1" x14ac:dyDescent="0.2">
      <c r="A60" s="8"/>
      <c r="B60" s="11"/>
      <c r="C60" s="11"/>
      <c r="D60" s="2"/>
    </row>
    <row r="61" spans="1:5" ht="11.25" customHeight="1" x14ac:dyDescent="0.2">
      <c r="A61" s="7" t="s">
        <v>38</v>
      </c>
      <c r="B61" s="12">
        <f>SUM(B62)</f>
        <v>13588634.6</v>
      </c>
      <c r="C61" s="12">
        <f>SUM(C62)</f>
        <v>2480673.02</v>
      </c>
      <c r="D61" s="2"/>
    </row>
    <row r="62" spans="1:5" ht="11.25" customHeight="1" x14ac:dyDescent="0.2">
      <c r="A62" s="8" t="s">
        <v>37</v>
      </c>
      <c r="B62" s="13">
        <v>13588634.6</v>
      </c>
      <c r="C62" s="13">
        <v>2480673.02</v>
      </c>
      <c r="D62" s="4">
        <v>5610</v>
      </c>
    </row>
    <row r="63" spans="1:5" ht="11.25" customHeight="1" x14ac:dyDescent="0.2">
      <c r="A63" s="9"/>
      <c r="B63" s="11"/>
      <c r="C63" s="11"/>
      <c r="D63" s="2"/>
    </row>
    <row r="64" spans="1:5" ht="11.25" customHeight="1" x14ac:dyDescent="0.2">
      <c r="A64" s="6" t="s">
        <v>43</v>
      </c>
      <c r="B64" s="12">
        <f>B61+B55+B48+B43+B32+B27</f>
        <v>202862553.01999998</v>
      </c>
      <c r="C64" s="14">
        <f>C61+C55+C48+C43+C32+C27</f>
        <v>264228766.60000002</v>
      </c>
      <c r="D64" s="2"/>
      <c r="E64" s="2"/>
    </row>
    <row r="65" spans="1:8" ht="11.25" customHeight="1" x14ac:dyDescent="0.2">
      <c r="A65" s="10"/>
      <c r="B65" s="11"/>
      <c r="C65" s="11"/>
      <c r="D65" s="2"/>
      <c r="E65" s="2"/>
    </row>
    <row r="66" spans="1:8" s="2" customFormat="1" x14ac:dyDescent="0.2">
      <c r="A66" s="6" t="s">
        <v>54</v>
      </c>
      <c r="B66" s="12">
        <f>B24-B64</f>
        <v>55064397.530000031</v>
      </c>
      <c r="C66" s="12">
        <f>C24-C64</f>
        <v>67820645.410000026</v>
      </c>
      <c r="E66" s="1"/>
    </row>
    <row r="67" spans="1:8" s="2" customFormat="1" x14ac:dyDescent="0.2">
      <c r="A67" s="9"/>
      <c r="B67" s="11"/>
      <c r="C67" s="11"/>
      <c r="E67" s="1"/>
    </row>
    <row r="68" spans="1:8" s="3" customFormat="1" x14ac:dyDescent="0.2">
      <c r="A68" s="19"/>
      <c r="B68" s="16"/>
      <c r="C68" s="16"/>
      <c r="D68" s="2"/>
      <c r="E68" s="1"/>
      <c r="F68" s="1"/>
      <c r="G68" s="1"/>
      <c r="H68" s="1"/>
    </row>
    <row r="69" spans="1:8" ht="12.75" x14ac:dyDescent="0.2">
      <c r="A69" s="18" t="s">
        <v>53</v>
      </c>
      <c r="B69" s="15"/>
      <c r="C69" s="15"/>
    </row>
    <row r="73" spans="1:8" x14ac:dyDescent="0.2">
      <c r="A73" s="17"/>
      <c r="B73" s="23"/>
      <c r="C73" s="23"/>
    </row>
    <row r="74" spans="1:8" x14ac:dyDescent="0.2">
      <c r="A74" s="17"/>
      <c r="B74" s="23"/>
      <c r="C74" s="23"/>
    </row>
  </sheetData>
  <sheetProtection formatCells="0" formatColumns="0" formatRows="0" autoFilter="0"/>
  <mergeCells count="3">
    <mergeCell ref="A1:C1"/>
    <mergeCell ref="B73:C73"/>
    <mergeCell ref="B74:C74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Cordinacion Administrativa</cp:lastModifiedBy>
  <cp:lastPrinted>2026-10-19T15:12:21Z</cp:lastPrinted>
  <dcterms:created xsi:type="dcterms:W3CDTF">2012-12-11T20:29:16Z</dcterms:created>
  <dcterms:modified xsi:type="dcterms:W3CDTF">2026-10-19T15:13:05Z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