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FDA771CE-89E7-4335-9DE8-6DF8A2724ED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F17" i="4"/>
  <c r="E17" i="4"/>
  <c r="C17" i="4"/>
  <c r="B17" i="4"/>
  <c r="G16" i="4" l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<sst xmlns="http://schemas.openxmlformats.org/spreadsheetml/2006/main" count="53" uniqueCount="33">
  <si>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</si>
  <si>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</si>
  <si>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</si>
  <si>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</si>
  <si>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</si>
  <si>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</si>
  <si>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</si>
  <si>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</si>
  <si>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</si>
  <si>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</si>
  <si>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</si>
  <si>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</si>
  <si>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</si>
  <si>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</si>
  <si>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</si>
  <si>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</si>
  <si>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</si>
  <si>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</si>
  <si>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</si>
  <si>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</si>
  <si>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</si>
  <si>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</si>
  <si>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31120M26A010100 GERENCIA GENERAL</t>
  </si>
  <si>
    <t>31120M26A010200 GERENCIA ADMINISTRATIVA</t>
  </si>
  <si>
    <t>31120M26A010300 GERENCIA AGUA POTABLE</t>
  </si>
  <si>
    <t>31120M26A010400 GERENCIA INGENIERIA Y PR</t>
  </si>
  <si>
    <t>31120M26A010500 GERENCIA COMERCIAL</t>
  </si>
  <si>
    <t>31120M26A010600 GERENCIA JURIDICO</t>
  </si>
  <si>
    <t>31120M26A010700 GERENCIA CALIDAD DEL AGU</t>
  </si>
  <si>
    <t>31120M26A010800 PTAR</t>
  </si>
  <si>
    <t>31120M26A010900 GERENCIA ALCANTARILLADO</t>
  </si>
  <si>
    <t>31120M26A011000 GERENCIA MANTENIMIENTO</t>
  </si>
  <si>
    <t>COMITÉ MUNICIPAL DE AGUA POTABLE Y ALCANTARILLADO DE SALAMANCA, GUANAJUATO.
Estado Analítico del Ejercicio del Presupuesto de Egresos
Clasificación Administrativa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</si>
</sst>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3" fillId="0" borderId="7" xfId="9" applyNumberFormat="1" applyFont="1" applyBorder="1" applyAlignment="1">
      <alignment horizontal="center" vertical="center" wrapText="1"/>
    </xf>
    <xf numFmtId="0" fontId="7" fillId="0" borderId="9" xfId="9" applyFont="1" applyBorder="1" applyAlignment="1">
      <alignment horizontal="center" vertical="center" wrapText="1"/>
    </xf>
    <xf numFmtId="3" fontId="3" fillId="0" borderId="9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0" fontId="7" fillId="2" borderId="7" xfId="9" applyFont="1" applyFill="1" applyBorder="1" applyAlignment="1">
      <alignment vertical="center"/>
    </xf>
    <xf numFmtId="0" fontId="7" fillId="2" borderId="9" xfId="9" applyFont="1" applyFill="1" applyBorder="1" applyAlignment="1">
      <alignment horizontal="center" vertical="center"/>
    </xf>
    <xf numFmtId="0" fontId="3" fillId="0" borderId="7" xfId="9" applyFont="1" applyBorder="1" applyAlignment="1">
      <alignment horizontal="left" vertical="center" indent="1"/>
    </xf>
    <xf numFmtId="0" fontId="3" fillId="0" borderId="9" xfId="0" applyFont="1" applyBorder="1" applyAlignment="1" applyProtection="1">
      <alignment horizontal="left" inden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6" xr:uid="{C57FCA18-401F-412A-BE5B-C631B7BC0CCD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160AA739-EDD5-458A-A6D6-A72FA2AAF02B}"/>
    <cellStyle name="Millares 2 3" xfId="4" xr:uid="{00000000-0005-0000-0000-000003000000}"/>
    <cellStyle name="Millares 2 3 2" xfId="19" xr:uid="{7D0143F0-0B94-4BC4-83F7-A4031DC7FA6F}"/>
    <cellStyle name="Millares 2 4" xfId="17" xr:uid="{5D234738-FCFE-4FDA-934B-D3C87F372B2B}"/>
    <cellStyle name="Millares 3" xfId="5" xr:uid="{00000000-0005-0000-0000-000004000000}"/>
    <cellStyle name="Millares 3 2" xfId="20" xr:uid="{0DF5F6D3-0775-42EF-84AD-B369F83141DD}"/>
    <cellStyle name="Moneda 2" xfId="6" xr:uid="{00000000-0005-0000-0000-000005000000}"/>
    <cellStyle name="Moneda 2 2" xfId="21" xr:uid="{1C593570-CBD0-4E76-95D5-3BED4BCACFD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6" xr:uid="{7AEC762B-8092-4EE4-8032-855C7B58A6CB}"/>
    <cellStyle name="Normal 2 4" xfId="22" xr:uid="{9CA1416C-D399-4AB3-982F-9FBF7A1BFF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D67847F-403D-43A9-9166-21D21B676BDD}"/>
    <cellStyle name="Normal 6 3" xfId="23" xr:uid="{257858A7-8571-43FB-B925-45E46DC737C8}"/>
    <cellStyle name="Porcentual 2" xfId="25" xr:uid="{F7889E50-18B8-4FF7-9E1D-1F1D0E95D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2042160</xdr:colOff>
      <xdr:row>0</xdr:row>
      <xdr:rowOff>81915</xdr:rowOff>
    </xdr:from>
    <xdr:to>
      <xdr:col>0</xdr:col>
      <xdr:colOff>2593848</xdr:colOff>
      <xdr:row>0</xdr:row>
      <xdr:rowOff>627507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A5A67B-DFA6-4EE3-B3E6-13E9FA27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160" y="81915"/>
          <a:ext cx="551688" cy="545592"/>
        </a:xfrm>
        <a:prstGeom prst="rect">
          <a:avLst/>
        </a:prstGeom>
      </xdr:spPr>
    </xdr:pic>
    <xdr:clientData/>
  </xdr:twoCellAnchor>
  <xdr:twoCellAnchor editAs="oneCell">
    <xdr:from>
      <xdr:col>0</xdr:col>
      <xdr:colOff>2042160</xdr:colOff>
      <xdr:row>18</xdr:row>
      <xdr:rowOff>72390</xdr:rowOff>
    </xdr:from>
    <xdr:to>
      <xdr:col>0</xdr:col>
      <xdr:colOff>2593848</xdr:colOff>
      <xdr:row>18</xdr:row>
      <xdr:rowOff>617982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0EEB95-7B4B-4D80-B27A-7D2058D93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160" y="3396615"/>
          <a:ext cx="551688" cy="545592"/>
        </a:xfrm>
        <a:prstGeom prst="rect">
          <a:avLst/>
        </a:prstGeom>
      </xdr:spPr>
    </xdr:pic>
    <xdr:clientData/>
  </xdr:twoCellAnchor>
  <xdr:twoCellAnchor editAs="oneCell">
    <xdr:from>
      <xdr:col>0</xdr:col>
      <xdr:colOff>2051685</xdr:colOff>
      <xdr:row>30</xdr:row>
      <xdr:rowOff>100965</xdr:rowOff>
    </xdr:from>
    <xdr:to>
      <xdr:col>0</xdr:col>
      <xdr:colOff>2603373</xdr:colOff>
      <xdr:row>30</xdr:row>
      <xdr:rowOff>646557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43C597-080B-4DEE-91AB-66C215CD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685" y="5835015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workbookViewId="0">
      <selection activeCell="L26" sqref="L26"/>
    </sheetView>
  </sheetViews>
  <sheetFormatPr baseColWidth="10" defaultColWidth="12" defaultRowHeight="11.25" x14ac:dyDescent="0.2"/>
  <cols>
    <col min="1" max="1" width="80.5" style="1" customWidth="1"/>
    <col min="2" max="6" width="18.33203125" style="1" customWidth="1"/>
    <col min="7" max="7" width="19.5" style="1" customWidth="1"/>
    <col min="8" max="16384" width="12" style="1"/>
  </cols>
  <sheetData>
    <row r="1" spans="1:7" ht="57" customHeight="1" x14ac:dyDescent="0.2">
      <c r="A1" s="18" t="s">
        <v>32</v>
      </c>
      <c r="B1" s="19"/>
      <c r="C1" s="19"/>
      <c r="D1" s="19"/>
      <c r="E1" s="19"/>
      <c r="F1" s="19"/>
      <c r="G1" s="20"/>
    </row>
    <row r="2" spans="1:7" x14ac:dyDescent="0.2">
      <c r="A2" s="7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9170729.0199999996</v>
      </c>
      <c r="C5" s="5">
        <v>19486000.050000001</v>
      </c>
      <c r="D5" s="5">
        <f>B5+C5</f>
        <v>28656729.07</v>
      </c>
      <c r="E5" s="5">
        <v>6840875.75</v>
      </c>
      <c r="F5" s="5">
        <v>6633203.0499999998</v>
      </c>
      <c r="G5" s="5">
        <f>D5-E5</f>
        <v>21815853.32</v>
      </c>
    </row>
    <row r="6" spans="1:7" x14ac:dyDescent="0.2">
      <c r="A6" s="10" t="s">
        <v>23</v>
      </c>
      <c r="B6" s="5">
        <v>57404649.109999999</v>
      </c>
      <c r="C6" s="5">
        <v>3949058.65</v>
      </c>
      <c r="D6" s="5">
        <f t="shared" ref="D6:D11" si="0">B6+C6</f>
        <v>61353707.759999998</v>
      </c>
      <c r="E6" s="5">
        <v>36277793.060000002</v>
      </c>
      <c r="F6" s="5">
        <v>36265142.560000002</v>
      </c>
      <c r="G6" s="5">
        <f t="shared" ref="G6:G11" si="1">D6-E6</f>
        <v>25075914.699999996</v>
      </c>
    </row>
    <row r="7" spans="1:7" x14ac:dyDescent="0.2">
      <c r="A7" s="10" t="s">
        <v>24</v>
      </c>
      <c r="B7" s="5">
        <v>76382178.219999999</v>
      </c>
      <c r="C7" s="5">
        <v>-2493967</v>
      </c>
      <c r="D7" s="5">
        <f t="shared" si="0"/>
        <v>73888211.219999999</v>
      </c>
      <c r="E7" s="5">
        <v>48847048.780000001</v>
      </c>
      <c r="F7" s="5">
        <v>46494028.990000002</v>
      </c>
      <c r="G7" s="5">
        <f t="shared" si="1"/>
        <v>25041162.439999998</v>
      </c>
    </row>
    <row r="8" spans="1:7" x14ac:dyDescent="0.2">
      <c r="A8" s="10" t="s">
        <v>25</v>
      </c>
      <c r="B8" s="5">
        <v>30081128.170000002</v>
      </c>
      <c r="C8" s="5">
        <v>155359135.56999999</v>
      </c>
      <c r="D8" s="5">
        <f t="shared" si="0"/>
        <v>185440263.74000001</v>
      </c>
      <c r="E8" s="5">
        <v>46876110.990000002</v>
      </c>
      <c r="F8" s="5">
        <v>46561462.380000003</v>
      </c>
      <c r="G8" s="5">
        <f t="shared" si="1"/>
        <v>138564152.75</v>
      </c>
    </row>
    <row r="9" spans="1:7" x14ac:dyDescent="0.2">
      <c r="A9" s="10" t="s">
        <v>26</v>
      </c>
      <c r="B9" s="5">
        <v>29882949.43</v>
      </c>
      <c r="C9" s="5">
        <v>2997057.59</v>
      </c>
      <c r="D9" s="5">
        <f t="shared" si="0"/>
        <v>32880007.02</v>
      </c>
      <c r="E9" s="5">
        <v>21530784.030000001</v>
      </c>
      <c r="F9" s="5">
        <v>21530784.030000001</v>
      </c>
      <c r="G9" s="5">
        <f t="shared" si="1"/>
        <v>11349222.989999998</v>
      </c>
    </row>
    <row r="10" spans="1:7" x14ac:dyDescent="0.2">
      <c r="A10" s="10" t="s">
        <v>27</v>
      </c>
      <c r="B10" s="5">
        <v>3002875</v>
      </c>
      <c r="C10" s="5">
        <v>37374.57</v>
      </c>
      <c r="D10" s="5">
        <f t="shared" si="0"/>
        <v>3040249.57</v>
      </c>
      <c r="E10" s="5">
        <v>1773258.79</v>
      </c>
      <c r="F10" s="5">
        <v>1773258.79</v>
      </c>
      <c r="G10" s="5">
        <f t="shared" si="1"/>
        <v>1266990.7799999998</v>
      </c>
    </row>
    <row r="11" spans="1:7" x14ac:dyDescent="0.2">
      <c r="A11" s="10" t="s">
        <v>28</v>
      </c>
      <c r="B11" s="5">
        <v>8001810.8200000003</v>
      </c>
      <c r="C11" s="5">
        <v>-904917.96</v>
      </c>
      <c r="D11" s="5">
        <f t="shared" si="0"/>
        <v>7096892.8600000003</v>
      </c>
      <c r="E11" s="5">
        <v>2961182.63</v>
      </c>
      <c r="F11" s="5">
        <v>2940238.63</v>
      </c>
      <c r="G11" s="5">
        <f t="shared" si="1"/>
        <v>4135710.2300000004</v>
      </c>
    </row>
    <row r="12" spans="1:7" x14ac:dyDescent="0.2">
      <c r="A12" s="10" t="s">
        <v>29</v>
      </c>
      <c r="B12" s="5">
        <v>18642044.059999999</v>
      </c>
      <c r="C12" s="5">
        <v>-1292928.98</v>
      </c>
      <c r="D12" s="5">
        <f t="shared" ref="D12" si="2">B12+C12</f>
        <v>17349115.079999998</v>
      </c>
      <c r="E12" s="5">
        <v>7687573.5899999999</v>
      </c>
      <c r="F12" s="5">
        <v>7687573.5899999999</v>
      </c>
      <c r="G12" s="5">
        <f t="shared" ref="G12" si="3">D12-E12</f>
        <v>9661541.4899999984</v>
      </c>
    </row>
    <row r="13" spans="1:7" x14ac:dyDescent="0.2">
      <c r="A13" s="10" t="s">
        <v>30</v>
      </c>
      <c r="B13" s="5">
        <v>31198602.539999999</v>
      </c>
      <c r="C13" s="5">
        <v>26743729.510000002</v>
      </c>
      <c r="D13" s="5">
        <f t="shared" ref="D13" si="4">B13+C13</f>
        <v>57942332.049999997</v>
      </c>
      <c r="E13" s="5">
        <v>30399294.43</v>
      </c>
      <c r="F13" s="5">
        <v>30367791.829999998</v>
      </c>
      <c r="G13" s="5">
        <f t="shared" ref="G13" si="5">D13-E13</f>
        <v>27543037.619999997</v>
      </c>
    </row>
    <row r="14" spans="1:7" x14ac:dyDescent="0.2">
      <c r="A14" s="10" t="s">
        <v>31</v>
      </c>
      <c r="B14" s="5">
        <v>26480645.559999999</v>
      </c>
      <c r="C14" s="5">
        <v>-5580.81</v>
      </c>
      <c r="D14" s="5">
        <f t="shared" ref="D14" si="6">B14+C14</f>
        <v>26475064.75</v>
      </c>
      <c r="E14" s="5">
        <v>17833915.489999998</v>
      </c>
      <c r="F14" s="5">
        <v>17800530.18</v>
      </c>
      <c r="G14" s="5">
        <f t="shared" ref="G14" si="7">D14-E14</f>
        <v>8641149.2600000016</v>
      </c>
    </row>
    <row r="15" spans="1:7" x14ac:dyDescent="0.2">
      <c r="A15" s="10"/>
      <c r="B15" s="5">
        <v>0</v>
      </c>
      <c r="C15" s="5">
        <v>0</v>
      </c>
      <c r="D15" s="5">
        <f t="shared" ref="D15:D16" si="8">B15+C15</f>
        <v>0</v>
      </c>
      <c r="E15" s="5">
        <v>0</v>
      </c>
      <c r="F15" s="5">
        <v>0</v>
      </c>
      <c r="G15" s="5">
        <f t="shared" ref="G15:G16" si="9">D15-E15</f>
        <v>0</v>
      </c>
    </row>
    <row r="16" spans="1:7" x14ac:dyDescent="0.2">
      <c r="A16" s="10"/>
      <c r="B16" s="5">
        <v>0</v>
      </c>
      <c r="C16" s="5">
        <v>0</v>
      </c>
      <c r="D16" s="5">
        <f t="shared" si="8"/>
        <v>0</v>
      </c>
      <c r="E16" s="5">
        <v>0</v>
      </c>
      <c r="F16" s="5">
        <v>0</v>
      </c>
      <c r="G16" s="5">
        <f t="shared" si="9"/>
        <v>0</v>
      </c>
    </row>
    <row r="17" spans="1:7" x14ac:dyDescent="0.2">
      <c r="A17" s="11" t="s">
        <v>18</v>
      </c>
      <c r="B17" s="6">
        <f t="shared" ref="B17:G17" si="10">SUM(B5:B16)</f>
        <v>290247611.92999995</v>
      </c>
      <c r="C17" s="6">
        <f t="shared" si="10"/>
        <v>203874961.18999997</v>
      </c>
      <c r="D17" s="6">
        <f t="shared" si="10"/>
        <v>494122573.12</v>
      </c>
      <c r="E17" s="6">
        <f t="shared" si="10"/>
        <v>221027837.54000002</v>
      </c>
      <c r="F17" s="6">
        <f t="shared" si="10"/>
        <v>218054014.02999997</v>
      </c>
      <c r="G17" s="6">
        <f t="shared" si="10"/>
        <v>273094735.57999998</v>
      </c>
    </row>
    <row r="19" spans="1:7" ht="55.15" customHeight="1" x14ac:dyDescent="0.2">
      <c r="A19" s="18" t="s">
        <v>32</v>
      </c>
      <c r="B19" s="19"/>
      <c r="C19" s="19"/>
      <c r="D19" s="19"/>
      <c r="E19" s="19"/>
      <c r="F19" s="19"/>
      <c r="G19" s="20"/>
    </row>
    <row r="20" spans="1:7" x14ac:dyDescent="0.2">
      <c r="A20" s="7"/>
      <c r="B20" s="21" t="s">
        <v>15</v>
      </c>
      <c r="C20" s="22"/>
      <c r="D20" s="22"/>
      <c r="E20" s="22"/>
      <c r="F20" s="23"/>
      <c r="G20" s="16" t="s">
        <v>14</v>
      </c>
    </row>
    <row r="21" spans="1:7" ht="22.5" x14ac:dyDescent="0.2">
      <c r="A21" s="8" t="s">
        <v>9</v>
      </c>
      <c r="B21" s="2" t="s">
        <v>10</v>
      </c>
      <c r="C21" s="2" t="s">
        <v>16</v>
      </c>
      <c r="D21" s="2" t="s">
        <v>11</v>
      </c>
      <c r="E21" s="2" t="s">
        <v>12</v>
      </c>
      <c r="F21" s="2" t="s">
        <v>13</v>
      </c>
      <c r="G21" s="17"/>
    </row>
    <row r="22" spans="1:7" x14ac:dyDescent="0.2">
      <c r="A22" s="12"/>
      <c r="B22" s="4"/>
      <c r="C22" s="4"/>
      <c r="D22" s="4"/>
      <c r="E22" s="4"/>
      <c r="F22" s="4"/>
      <c r="G22" s="4"/>
    </row>
    <row r="23" spans="1:7" x14ac:dyDescent="0.2">
      <c r="A23" s="13" t="s">
        <v>0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">
      <c r="A24" s="13" t="s">
        <v>1</v>
      </c>
      <c r="B24" s="5">
        <v>0</v>
      </c>
      <c r="C24" s="5">
        <v>0</v>
      </c>
      <c r="D24" s="5">
        <f t="shared" ref="D24:D26" si="11">B24+C24</f>
        <v>0</v>
      </c>
      <c r="E24" s="5">
        <v>0</v>
      </c>
      <c r="F24" s="5">
        <v>0</v>
      </c>
      <c r="G24" s="5">
        <f t="shared" ref="G24:G26" si="12">D24-E24</f>
        <v>0</v>
      </c>
    </row>
    <row r="25" spans="1:7" x14ac:dyDescent="0.2">
      <c r="A25" s="13" t="s">
        <v>2</v>
      </c>
      <c r="B25" s="5">
        <v>0</v>
      </c>
      <c r="C25" s="5">
        <v>0</v>
      </c>
      <c r="D25" s="5">
        <f t="shared" si="11"/>
        <v>0</v>
      </c>
      <c r="E25" s="5">
        <v>0</v>
      </c>
      <c r="F25" s="5">
        <v>0</v>
      </c>
      <c r="G25" s="5">
        <f t="shared" si="12"/>
        <v>0</v>
      </c>
    </row>
    <row r="26" spans="1:7" x14ac:dyDescent="0.2">
      <c r="A26" s="13" t="s">
        <v>19</v>
      </c>
      <c r="B26" s="5">
        <v>0</v>
      </c>
      <c r="C26" s="5">
        <v>0</v>
      </c>
      <c r="D26" s="5">
        <f t="shared" si="11"/>
        <v>0</v>
      </c>
      <c r="E26" s="5">
        <v>0</v>
      </c>
      <c r="F26" s="5">
        <v>0</v>
      </c>
      <c r="G26" s="5">
        <f t="shared" si="12"/>
        <v>0</v>
      </c>
    </row>
    <row r="27" spans="1:7" x14ac:dyDescent="0.2">
      <c r="A27" s="13"/>
      <c r="B27" s="5"/>
      <c r="C27" s="5"/>
      <c r="D27" s="5"/>
      <c r="E27" s="5"/>
      <c r="F27" s="5"/>
      <c r="G27" s="5"/>
    </row>
    <row r="28" spans="1:7" x14ac:dyDescent="0.2">
      <c r="A28" s="14" t="s">
        <v>18</v>
      </c>
      <c r="B28" s="6">
        <f t="shared" ref="B28:G28" si="13">SUM(B23:B26)</f>
        <v>0</v>
      </c>
      <c r="C28" s="6">
        <f t="shared" si="13"/>
        <v>0</v>
      </c>
      <c r="D28" s="6">
        <f t="shared" si="13"/>
        <v>0</v>
      </c>
      <c r="E28" s="6">
        <f t="shared" si="13"/>
        <v>0</v>
      </c>
      <c r="F28" s="6">
        <f t="shared" si="13"/>
        <v>0</v>
      </c>
      <c r="G28" s="6">
        <f t="shared" si="13"/>
        <v>0</v>
      </c>
    </row>
    <row r="31" spans="1:7" ht="59.45" customHeight="1" x14ac:dyDescent="0.2">
      <c r="A31" s="21" t="s">
        <v>32</v>
      </c>
      <c r="B31" s="22"/>
      <c r="C31" s="22"/>
      <c r="D31" s="22"/>
      <c r="E31" s="22"/>
      <c r="F31" s="22"/>
      <c r="G31" s="23"/>
    </row>
    <row r="32" spans="1:7" x14ac:dyDescent="0.2">
      <c r="A32" s="7"/>
      <c r="B32" s="21" t="s">
        <v>15</v>
      </c>
      <c r="C32" s="22"/>
      <c r="D32" s="22"/>
      <c r="E32" s="22"/>
      <c r="F32" s="23"/>
      <c r="G32" s="16" t="s">
        <v>14</v>
      </c>
    </row>
    <row r="33" spans="1:7" ht="22.5" x14ac:dyDescent="0.2">
      <c r="A33" s="8" t="s">
        <v>9</v>
      </c>
      <c r="B33" s="2" t="s">
        <v>10</v>
      </c>
      <c r="C33" s="2" t="s">
        <v>16</v>
      </c>
      <c r="D33" s="2" t="s">
        <v>11</v>
      </c>
      <c r="E33" s="2" t="s">
        <v>12</v>
      </c>
      <c r="F33" s="2" t="s">
        <v>13</v>
      </c>
      <c r="G33" s="17"/>
    </row>
    <row r="34" spans="1:7" x14ac:dyDescent="0.2">
      <c r="A34" s="12"/>
      <c r="B34" s="4"/>
      <c r="C34" s="4"/>
      <c r="D34" s="4"/>
      <c r="E34" s="4"/>
      <c r="F34" s="4"/>
      <c r="G34" s="4"/>
    </row>
    <row r="35" spans="1:7" x14ac:dyDescent="0.2">
      <c r="A35" s="15" t="s">
        <v>4</v>
      </c>
      <c r="B35" s="5">
        <v>0</v>
      </c>
      <c r="C35" s="5">
        <v>0</v>
      </c>
      <c r="D35" s="5">
        <f t="shared" ref="D35:D47" si="14">B35+C35</f>
        <v>0</v>
      </c>
      <c r="E35" s="5">
        <v>0</v>
      </c>
      <c r="F35" s="5">
        <v>0</v>
      </c>
      <c r="G35" s="5">
        <f t="shared" ref="G35:G47" si="15">D35-E35</f>
        <v>0</v>
      </c>
    </row>
    <row r="36" spans="1:7" x14ac:dyDescent="0.2">
      <c r="A36" s="15"/>
      <c r="B36" s="5"/>
      <c r="C36" s="5"/>
      <c r="D36" s="5"/>
      <c r="E36" s="5"/>
      <c r="F36" s="5"/>
      <c r="G36" s="5"/>
    </row>
    <row r="37" spans="1:7" x14ac:dyDescent="0.2">
      <c r="A37" s="15" t="s">
        <v>3</v>
      </c>
      <c r="B37" s="5">
        <v>0</v>
      </c>
      <c r="C37" s="5">
        <v>0</v>
      </c>
      <c r="D37" s="5">
        <f t="shared" si="14"/>
        <v>0</v>
      </c>
      <c r="E37" s="5">
        <v>0</v>
      </c>
      <c r="F37" s="5">
        <v>0</v>
      </c>
      <c r="G37" s="5">
        <f t="shared" si="15"/>
        <v>0</v>
      </c>
    </row>
    <row r="38" spans="1:7" x14ac:dyDescent="0.2">
      <c r="A38" s="15"/>
      <c r="B38" s="5"/>
      <c r="C38" s="5"/>
      <c r="D38" s="5"/>
      <c r="E38" s="5"/>
      <c r="F38" s="5"/>
      <c r="G38" s="5"/>
    </row>
    <row r="39" spans="1:7" x14ac:dyDescent="0.2">
      <c r="A39" s="15" t="s">
        <v>5</v>
      </c>
      <c r="B39" s="5">
        <v>0</v>
      </c>
      <c r="C39" s="5">
        <v>0</v>
      </c>
      <c r="D39" s="5">
        <f t="shared" si="14"/>
        <v>0</v>
      </c>
      <c r="E39" s="5">
        <v>0</v>
      </c>
      <c r="F39" s="5">
        <v>0</v>
      </c>
      <c r="G39" s="5">
        <f t="shared" si="15"/>
        <v>0</v>
      </c>
    </row>
    <row r="40" spans="1:7" x14ac:dyDescent="0.2">
      <c r="A40" s="15"/>
      <c r="B40" s="5"/>
      <c r="C40" s="5"/>
      <c r="D40" s="5"/>
      <c r="E40" s="5"/>
      <c r="F40" s="5"/>
      <c r="G40" s="5"/>
    </row>
    <row r="41" spans="1:7" x14ac:dyDescent="0.2">
      <c r="A41" s="15" t="s">
        <v>7</v>
      </c>
      <c r="B41" s="5">
        <v>0</v>
      </c>
      <c r="C41" s="5">
        <v>0</v>
      </c>
      <c r="D41" s="5">
        <f t="shared" si="14"/>
        <v>0</v>
      </c>
      <c r="E41" s="5">
        <v>0</v>
      </c>
      <c r="F41" s="5">
        <v>0</v>
      </c>
      <c r="G41" s="5">
        <f t="shared" si="15"/>
        <v>0</v>
      </c>
    </row>
    <row r="42" spans="1:7" x14ac:dyDescent="0.2">
      <c r="A42" s="15"/>
      <c r="B42" s="5"/>
      <c r="C42" s="5"/>
      <c r="D42" s="5"/>
      <c r="E42" s="5"/>
      <c r="F42" s="5"/>
      <c r="G42" s="5"/>
    </row>
    <row r="43" spans="1:7" ht="22.5" x14ac:dyDescent="0.2">
      <c r="A43" s="15" t="s">
        <v>8</v>
      </c>
      <c r="B43" s="5">
        <v>0</v>
      </c>
      <c r="C43" s="5">
        <v>0</v>
      </c>
      <c r="D43" s="5">
        <f t="shared" si="14"/>
        <v>0</v>
      </c>
      <c r="E43" s="5">
        <v>0</v>
      </c>
      <c r="F43" s="5">
        <v>0</v>
      </c>
      <c r="G43" s="5">
        <f t="shared" si="15"/>
        <v>0</v>
      </c>
    </row>
    <row r="44" spans="1:7" x14ac:dyDescent="0.2">
      <c r="A44" s="15"/>
      <c r="B44" s="5"/>
      <c r="C44" s="5"/>
      <c r="D44" s="5"/>
      <c r="E44" s="5"/>
      <c r="F44" s="5"/>
      <c r="G44" s="5"/>
    </row>
    <row r="45" spans="1:7" ht="22.5" x14ac:dyDescent="0.2">
      <c r="A45" s="15" t="s">
        <v>20</v>
      </c>
      <c r="B45" s="5">
        <v>0</v>
      </c>
      <c r="C45" s="5">
        <v>0</v>
      </c>
      <c r="D45" s="5">
        <f t="shared" ref="D45" si="16">B45+C45</f>
        <v>0</v>
      </c>
      <c r="E45" s="5">
        <v>0</v>
      </c>
      <c r="F45" s="5">
        <v>0</v>
      </c>
      <c r="G45" s="5">
        <f t="shared" ref="G45" si="17">D45-E45</f>
        <v>0</v>
      </c>
    </row>
    <row r="46" spans="1:7" x14ac:dyDescent="0.2">
      <c r="A46" s="15"/>
      <c r="B46" s="5"/>
      <c r="C46" s="5"/>
      <c r="D46" s="5"/>
      <c r="E46" s="5"/>
      <c r="F46" s="5"/>
      <c r="G46" s="5"/>
    </row>
    <row r="47" spans="1:7" x14ac:dyDescent="0.2">
      <c r="A47" s="15" t="s">
        <v>6</v>
      </c>
      <c r="B47" s="5">
        <v>0</v>
      </c>
      <c r="C47" s="5">
        <v>0</v>
      </c>
      <c r="D47" s="5">
        <f t="shared" si="14"/>
        <v>0</v>
      </c>
      <c r="E47" s="5">
        <v>0</v>
      </c>
      <c r="F47" s="5">
        <v>0</v>
      </c>
      <c r="G47" s="5">
        <f t="shared" si="15"/>
        <v>0</v>
      </c>
    </row>
    <row r="48" spans="1:7" x14ac:dyDescent="0.2">
      <c r="A48" s="15"/>
      <c r="B48" s="5"/>
      <c r="C48" s="5"/>
      <c r="D48" s="5"/>
      <c r="E48" s="5"/>
      <c r="F48" s="5"/>
      <c r="G48" s="5"/>
    </row>
    <row r="49" spans="1:7" x14ac:dyDescent="0.2">
      <c r="A49" s="15" t="s">
        <v>21</v>
      </c>
      <c r="B49" s="5">
        <v>290247611.93000001</v>
      </c>
      <c r="C49" s="5">
        <v>203874961.19</v>
      </c>
      <c r="D49" s="5">
        <f t="shared" ref="D49" si="18">B49+C49</f>
        <v>494122573.12</v>
      </c>
      <c r="E49" s="5">
        <v>221027837.53999999</v>
      </c>
      <c r="F49" s="5">
        <v>218054014.03</v>
      </c>
      <c r="G49" s="5">
        <f t="shared" ref="G49" si="19">D49-E49</f>
        <v>273094735.58000004</v>
      </c>
    </row>
    <row r="50" spans="1:7" x14ac:dyDescent="0.2">
      <c r="A50" s="15"/>
      <c r="B50" s="5"/>
      <c r="C50" s="5"/>
      <c r="D50" s="5"/>
      <c r="E50" s="5"/>
      <c r="F50" s="5"/>
      <c r="G50" s="5"/>
    </row>
    <row r="51" spans="1:7" x14ac:dyDescent="0.2">
      <c r="A51" s="14" t="s">
        <v>18</v>
      </c>
      <c r="B51" s="6">
        <f t="shared" ref="B51:G51" si="20">SUM(B35:B49)</f>
        <v>290247611.93000001</v>
      </c>
      <c r="C51" s="6">
        <f t="shared" si="20"/>
        <v>203874961.19</v>
      </c>
      <c r="D51" s="6">
        <f t="shared" si="20"/>
        <v>494122573.12</v>
      </c>
      <c r="E51" s="6">
        <f t="shared" si="20"/>
        <v>221027837.53999999</v>
      </c>
      <c r="F51" s="6">
        <f t="shared" si="20"/>
        <v>218054014.03</v>
      </c>
      <c r="G51" s="6">
        <f t="shared" si="20"/>
        <v>273094735.58000004</v>
      </c>
    </row>
    <row r="53" spans="1:7" x14ac:dyDescent="0.2">
      <c r="A53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31496062992125984" right="0.31496062992125984" top="0.55118110236220474" bottom="0.35433070866141736" header="0.31496062992125984" footer="0.31496062992125984"/>
  <pageSetup paperSize="141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2025-10-24T16:07:40Z</cp:lastPrinted>
  <dcterms:created xsi:type="dcterms:W3CDTF">2014-02-10T03:37:14Z</dcterms:created>
  <dcterms:modified xsi:type="dcterms:W3CDTF">2025-10-24T16:07:46Z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