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rdadmon\Documents\2. GABY\02 DECLARACIONES TRIMESTRALES\TITULO V\2026\3ER TRIMESTRE 2026\ESTADOS E INFORMES PRESUPUESTALES\"/>
    </mc:Choice>
  </mc:AlternateContent>
  <xr:revisionPtr revIDLastSave="0" documentId="13_ncr:1_{4AC28433-28FA-4D12-A290-711CD8FF5129}" xr6:coauthVersionLast="45" xr6:coauthVersionMax="47" xr10:uidLastSave="{00000000-0000-0000-0000-000000000000}"/>
  <bookViews>
    <workbookView xWindow="-120" yWindow="-120" windowWidth="29040" windowHeight="15840" tabRatio="885" xr2:uid="{00000000-000D-0000-FFFF-FFFF00000000}"/>
  </bookViews>
  <sheets>
    <sheet name="CA" sheetId="4" r:id="rId1"/>
  </sheets>
  <calcPr calcId="191029"/>
</workbook>
</file>

<file path=xl/calcChain.xml><?xml version="1.0" encoding="utf-8"?>
<calcChain xmlns="http://schemas.openxmlformats.org/spreadsheetml/2006/main">
  <c r="D14" i="4" l="1"/>
  <c r="G14" i="4" s="1"/>
  <c r="D13" i="4"/>
  <c r="G13" i="4" s="1"/>
  <c r="D12" i="4"/>
  <c r="G12" i="4" s="1"/>
  <c r="D16" i="4"/>
  <c r="F17" i="4"/>
  <c r="E17" i="4"/>
  <c r="C17" i="4"/>
  <c r="B17" i="4"/>
  <c r="G16" i="4" l="1"/>
  <c r="D15" i="4"/>
  <c r="G15" i="4" s="1"/>
  <c r="F51" i="4" l="1"/>
  <c r="E51" i="4"/>
  <c r="C51" i="4"/>
  <c r="B51" i="4"/>
  <c r="D49" i="4"/>
  <c r="G49" i="4" s="1"/>
  <c r="D45" i="4"/>
  <c r="G45" i="4" s="1"/>
  <c r="D47" i="4"/>
  <c r="G47" i="4" s="1"/>
  <c r="D43" i="4"/>
  <c r="G43" i="4" s="1"/>
  <c r="D41" i="4"/>
  <c r="G41" i="4" s="1"/>
  <c r="D39" i="4"/>
  <c r="G39" i="4" s="1"/>
  <c r="D37" i="4"/>
  <c r="G37" i="4" s="1"/>
  <c r="D35" i="4"/>
  <c r="G35" i="4" s="1"/>
  <c r="F28" i="4"/>
  <c r="E28" i="4"/>
  <c r="D26" i="4"/>
  <c r="G26" i="4" s="1"/>
  <c r="D25" i="4"/>
  <c r="G25" i="4" s="1"/>
  <c r="D24" i="4"/>
  <c r="G24" i="4" s="1"/>
  <c r="D23" i="4"/>
  <c r="G23" i="4" s="1"/>
  <c r="C28" i="4"/>
  <c r="B28" i="4"/>
  <c r="D11" i="4"/>
  <c r="G11" i="4" s="1"/>
  <c r="D10" i="4"/>
  <c r="G10" i="4" s="1"/>
  <c r="D9" i="4"/>
  <c r="G9" i="4" s="1"/>
  <c r="D8" i="4"/>
  <c r="G8" i="4" s="1"/>
  <c r="D7" i="4"/>
  <c r="G7" i="4" s="1"/>
  <c r="D6" i="4"/>
  <c r="G6" i="4" s="1"/>
  <c r="D5" i="4"/>
  <c r="G5" i="4" l="1"/>
  <c r="G17" i="4" s="1"/>
  <c r="D17" i="4"/>
  <c r="G51" i="4"/>
  <c r="D51" i="4"/>
  <c r="G28" i="4"/>
  <c r="D28" i="4"/>
</calcChain>
</file>

<file path=xl/sharedStrings.xml><?xml version="1.0" encoding="utf-8"?>
<sst xmlns="http://schemas.openxmlformats.org/spreadsheetml/2006/main" count="53" uniqueCount="33">
  <si>
    <t>Poder Ejecutivo</t>
  </si>
  <si>
    <t>Poder Legislativo</t>
  </si>
  <si>
    <t>Poder Judicial</t>
  </si>
  <si>
    <t>Instituciones Públicas de la Seguridad Social</t>
  </si>
  <si>
    <t>Entidades Paraestatales y Fideicomisos No Empresariales y No Financieros</t>
  </si>
  <si>
    <t>Entidades Paraestatales Empresariales No Financieras con Participación Estatal Mayoritaria</t>
  </si>
  <si>
    <t>Fideicomisos Financieros Públicos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</si>
  <si>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</si>
  <si>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</si>
  <si>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Concepto</t>
  </si>
  <si>
    <t>Aprobado</t>
  </si>
  <si>
    <t>Modificado</t>
  </si>
  <si>
    <t>Devengado</t>
  </si>
  <si>
    <t>Pagado</t>
  </si>
  <si>
    <t>Subejercicio</t>
  </si>
  <si>
    <t>Egresos</t>
  </si>
  <si>
    <t>Ampliaciones/ (Reducciones)</t>
  </si>
  <si>
    <t>“Bajo protesta de decir verdad declaramos que los Estados Financieros y sus notas, son razonablemente correctos y son responsabilidad del emisor”</t>
  </si>
  <si>
    <t>Total del Egreso</t>
  </si>
  <si>
    <t>Órganos Autónomos</t>
  </si>
  <si>
    <t>Entidades Paraestatales Empresariales Financieras No Monetarias con Participación Estatal Mayoritaria</t>
  </si>
  <si>
    <t>Entidades Paramunicipales (en sus diferentes clasificaciones)</t>
  </si>
  <si>
    <t>31120M26A010100 GERENCIA GENERAL</t>
  </si>
  <si>
    <t>31120M26A010200 GERENCIA ADMINISTRATIVA</t>
  </si>
  <si>
    <t>31120M26A010300 GERENCIA AGUA POTABLE</t>
  </si>
  <si>
    <t>31120M26A010400 GERENCIA INGENIERIA Y PR</t>
  </si>
  <si>
    <t>31120M26A010500 GERENCIA COMERCIAL</t>
  </si>
  <si>
    <t>31120M26A010600 GERENCIA JURIDICO</t>
  </si>
  <si>
    <t>31120M26A010700 GERENCIA CALIDAD DEL AGU</t>
  </si>
  <si>
    <t>31120M26A010800 PTAR</t>
  </si>
  <si>
    <t>31120M26A010900 GERENCIA ALCANTARILLADO</t>
  </si>
  <si>
    <t>31120M26A011000 GERENCIA MANTENIMIENTO</t>
  </si>
  <si>
    <t>COMITÉ MUNICIPAL DE AGUA POTABLE Y ALCANTARILLADO DE SALAMANCA, GUANAJUATO.
Estado Analítico del Ejercicio del Presupuesto de Egresos
Clasificación Administrativa
Del 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</si>
</sst>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6">
    <xf numFmtId="0" fontId="0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165" fontId="2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Protection="1">
      <protection locked="0"/>
    </xf>
    <xf numFmtId="4" fontId="7" fillId="2" borderId="3" xfId="9" applyNumberFormat="1" applyFont="1" applyFill="1" applyBorder="1" applyAlignment="1">
      <alignment horizontal="center" vertical="center" wrapText="1"/>
    </xf>
    <xf numFmtId="4" fontId="3" fillId="0" borderId="7" xfId="9" applyNumberFormat="1" applyFont="1" applyBorder="1" applyAlignment="1">
      <alignment horizontal="center" vertical="center" wrapText="1"/>
    </xf>
    <xf numFmtId="0" fontId="7" fillId="0" borderId="9" xfId="9" applyFont="1" applyBorder="1" applyAlignment="1">
      <alignment horizontal="center" vertical="center" wrapText="1"/>
    </xf>
    <xf numFmtId="3" fontId="3" fillId="0" borderId="9" xfId="0" applyNumberFormat="1" applyFont="1" applyBorder="1" applyProtection="1">
      <protection locked="0"/>
    </xf>
    <xf numFmtId="3" fontId="7" fillId="0" borderId="3" xfId="0" applyNumberFormat="1" applyFont="1" applyBorder="1" applyProtection="1">
      <protection locked="0"/>
    </xf>
    <xf numFmtId="0" fontId="7" fillId="0" borderId="1" xfId="9" applyFont="1" applyBorder="1" applyAlignment="1">
      <alignment vertical="center"/>
    </xf>
    <xf numFmtId="0" fontId="0" fillId="0" borderId="1" xfId="0" applyBorder="1" applyAlignment="1" applyProtection="1">
      <alignment horizontal="left" indent="1"/>
      <protection locked="0"/>
    </xf>
    <xf numFmtId="0" fontId="7" fillId="0" borderId="3" xfId="0" applyFont="1" applyBorder="1" applyAlignment="1" applyProtection="1">
      <alignment horizontal="center"/>
      <protection locked="0"/>
    </xf>
    <xf numFmtId="0" fontId="3" fillId="0" borderId="9" xfId="0" applyFont="1" applyBorder="1" applyAlignment="1" applyProtection="1">
      <alignment horizontal="left" indent="1"/>
      <protection locked="0"/>
    </xf>
    <xf numFmtId="0" fontId="3" fillId="0" borderId="7" xfId="9" applyFont="1" applyBorder="1" applyAlignment="1">
      <alignment horizontal="left" vertical="center" indent="1"/>
    </xf>
    <xf numFmtId="0" fontId="7" fillId="2" borderId="9" xfId="9" applyFont="1" applyFill="1" applyBorder="1" applyAlignment="1">
      <alignment horizontal="center" vertical="center"/>
    </xf>
    <xf numFmtId="0" fontId="7" fillId="2" borderId="7" xfId="9" applyFont="1" applyFill="1" applyBorder="1" applyAlignment="1">
      <alignment vertical="center"/>
    </xf>
    <xf numFmtId="0" fontId="0" fillId="0" borderId="0" xfId="0"/>
    <xf numFmtId="0" fontId="7" fillId="0" borderId="0" xfId="8" applyFont="1" applyAlignment="1" applyProtection="1">
      <alignment horizontal="center" vertical="top"/>
      <protection locked="0"/>
    </xf>
    <xf numFmtId="0" fontId="7" fillId="0" borderId="4" xfId="0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left" wrapText="1" indent="1"/>
      <protection locked="0"/>
    </xf>
    <xf numFmtId="0" fontId="7" fillId="0" borderId="0" xfId="8" applyFont="1" applyAlignment="1" applyProtection="1">
      <alignment horizontal="center" vertical="top"/>
      <protection locked="0"/>
    </xf>
    <xf numFmtId="4" fontId="7" fillId="2" borderId="7" xfId="9" applyNumberFormat="1" applyFont="1" applyFill="1" applyBorder="1" applyAlignment="1">
      <alignment horizontal="center" vertical="center" wrapText="1"/>
    </xf>
    <xf numFmtId="4" fontId="7" fillId="2" borderId="8" xfId="9" applyNumberFormat="1" applyFont="1" applyFill="1" applyBorder="1" applyAlignment="1">
      <alignment horizontal="center" vertical="center" wrapText="1"/>
    </xf>
    <xf numFmtId="0" fontId="7" fillId="2" borderId="11" xfId="9" applyFont="1" applyFill="1" applyBorder="1" applyAlignment="1" applyProtection="1">
      <alignment horizontal="center" vertical="center" wrapText="1"/>
      <protection locked="0"/>
    </xf>
    <xf numFmtId="0" fontId="7" fillId="2" borderId="10" xfId="9" applyFont="1" applyFill="1" applyBorder="1" applyAlignment="1" applyProtection="1">
      <alignment horizontal="center" vertical="center" wrapText="1"/>
      <protection locked="0"/>
    </xf>
    <xf numFmtId="0" fontId="7" fillId="2" borderId="2" xfId="9" applyFont="1" applyFill="1" applyBorder="1" applyAlignment="1" applyProtection="1">
      <alignment horizontal="center" vertical="center" wrapText="1"/>
      <protection locked="0"/>
    </xf>
    <xf numFmtId="0" fontId="7" fillId="2" borderId="4" xfId="9" applyFont="1" applyFill="1" applyBorder="1" applyAlignment="1" applyProtection="1">
      <alignment horizontal="center" vertical="center" wrapText="1"/>
      <protection locked="0"/>
    </xf>
    <xf numFmtId="0" fontId="7" fillId="2" borderId="5" xfId="9" applyFont="1" applyFill="1" applyBorder="1" applyAlignment="1" applyProtection="1">
      <alignment horizontal="center" vertical="center" wrapText="1"/>
      <protection locked="0"/>
    </xf>
    <xf numFmtId="0" fontId="7" fillId="2" borderId="6" xfId="9" applyFont="1" applyFill="1" applyBorder="1" applyAlignment="1" applyProtection="1">
      <alignment horizontal="center" vertical="center" wrapText="1"/>
      <protection locked="0"/>
    </xf>
  </cellXfs>
  <cellStyles count="96">
    <cellStyle name="=C:\WINNT\SYSTEM32\COMMAND.COM" xfId="16" xr:uid="{DD86683D-787F-45C9-A8D4-DD77B52108AB}"/>
    <cellStyle name="Euro" xfId="1" xr:uid="{00000000-0005-0000-0000-000000000000}"/>
    <cellStyle name="Millares 2" xfId="2" xr:uid="{00000000-0005-0000-0000-000001000000}"/>
    <cellStyle name="Millares 2 10" xfId="36" xr:uid="{066DC507-21C8-4612-8179-A456EBE46566}"/>
    <cellStyle name="Millares 2 11" xfId="26" xr:uid="{E510A602-21E7-406B-914C-1A66673370D6}"/>
    <cellStyle name="Millares 2 12" xfId="17" xr:uid="{BF2C6633-5CA0-411D-AB21-8A427127DF87}"/>
    <cellStyle name="Millares 2 2" xfId="3" xr:uid="{00000000-0005-0000-0000-000002000000}"/>
    <cellStyle name="Millares 2 2 2" xfId="87" xr:uid="{C87B50ED-8281-4057-AB63-0F8DD7FCCC91}"/>
    <cellStyle name="Millares 2 2 3" xfId="77" xr:uid="{3AA2D1B4-97C8-453B-B0B5-611AEEEA924A}"/>
    <cellStyle name="Millares 2 2 4" xfId="67" xr:uid="{710C7F09-65CA-44F0-B472-26855B06696D}"/>
    <cellStyle name="Millares 2 2 5" xfId="57" xr:uid="{E8579FE0-0B23-4330-A00D-BDCD041100E8}"/>
    <cellStyle name="Millares 2 2 6" xfId="47" xr:uid="{25B19161-2B5B-4298-8440-03E7D506AFAC}"/>
    <cellStyle name="Millares 2 2 7" xfId="37" xr:uid="{A4789859-F146-4DD3-BA94-ECC0FD96D264}"/>
    <cellStyle name="Millares 2 2 8" xfId="27" xr:uid="{BDEC6CBA-3C5C-4B83-BF54-9255A5F9B549}"/>
    <cellStyle name="Millares 2 2 9" xfId="18" xr:uid="{998BA268-5B13-40FE-A5C5-FF0A495801D3}"/>
    <cellStyle name="Millares 2 3" xfId="4" xr:uid="{00000000-0005-0000-0000-000003000000}"/>
    <cellStyle name="Millares 2 3 2" xfId="88" xr:uid="{9C7E35DF-AD78-4935-98A1-9D42B1DC2DD8}"/>
    <cellStyle name="Millares 2 3 3" xfId="78" xr:uid="{0B267BD3-CC9E-45DD-97CD-8CBCEFE6E100}"/>
    <cellStyle name="Millares 2 3 4" xfId="68" xr:uid="{EB80C06A-93DF-4707-8DBE-369D9659E0B1}"/>
    <cellStyle name="Millares 2 3 5" xfId="58" xr:uid="{E9C7474E-6B57-4066-A298-790E6FD2F5CE}"/>
    <cellStyle name="Millares 2 3 6" xfId="48" xr:uid="{A8372C25-B382-4A9C-A917-8CF4B5FF8EB8}"/>
    <cellStyle name="Millares 2 3 7" xfId="38" xr:uid="{315E3D66-1356-48A7-9B1C-B011DC54AF0D}"/>
    <cellStyle name="Millares 2 3 8" xfId="28" xr:uid="{55D44A11-5712-4686-AC32-0CB7A76E6DF5}"/>
    <cellStyle name="Millares 2 3 9" xfId="19" xr:uid="{CAD9C97A-852E-46F7-A573-65607D2063A5}"/>
    <cellStyle name="Millares 2 4" xfId="35" xr:uid="{91AA1DCD-E960-45C8-A06E-492B6CC46671}"/>
    <cellStyle name="Millares 2 4 2" xfId="95" xr:uid="{BAA623BF-762A-4F46-BA9C-F7782D15A793}"/>
    <cellStyle name="Millares 2 4 3" xfId="85" xr:uid="{2528FBE4-8A0E-4CCB-9AD7-83E63A593871}"/>
    <cellStyle name="Millares 2 4 4" xfId="75" xr:uid="{69D0B5FD-F940-4F7A-ABEA-0A34F9A0233B}"/>
    <cellStyle name="Millares 2 4 5" xfId="65" xr:uid="{74D3DF07-D3C4-4AF4-9362-F52BD2329CE7}"/>
    <cellStyle name="Millares 2 4 6" xfId="55" xr:uid="{3C2E5F63-4C25-4600-A907-3B24D625C077}"/>
    <cellStyle name="Millares 2 4 7" xfId="45" xr:uid="{E9934ECF-4BD3-4570-9E03-83D1437A3E1F}"/>
    <cellStyle name="Millares 2 5" xfId="86" xr:uid="{28DB6E0A-BBEF-429F-9E5F-EE4B04B10BE6}"/>
    <cellStyle name="Millares 2 6" xfId="76" xr:uid="{B9615911-842B-42F3-8718-4D78BFF48230}"/>
    <cellStyle name="Millares 2 7" xfId="66" xr:uid="{235437AD-BECC-4112-B0E8-BF2A50CF4F20}"/>
    <cellStyle name="Millares 2 8" xfId="56" xr:uid="{D893F998-4FCC-4941-8ABC-B569DE76810B}"/>
    <cellStyle name="Millares 2 9" xfId="46" xr:uid="{97211609-73FA-4BDD-AFCA-941D72FF9A8B}"/>
    <cellStyle name="Millares 3" xfId="5" xr:uid="{00000000-0005-0000-0000-000004000000}"/>
    <cellStyle name="Millares 3 2" xfId="89" xr:uid="{B638A097-B490-4B52-938C-0ECDACB01110}"/>
    <cellStyle name="Millares 3 3" xfId="79" xr:uid="{52711AF6-B768-4EDE-AF22-59D20A78A424}"/>
    <cellStyle name="Millares 3 4" xfId="69" xr:uid="{07A166BD-DBDD-4AEF-B14F-6EBB1F14F45B}"/>
    <cellStyle name="Millares 3 5" xfId="59" xr:uid="{88BA83F8-2D8C-4EA3-9311-E26291F3519C}"/>
    <cellStyle name="Millares 3 6" xfId="49" xr:uid="{56CD08B9-E825-4825-8A1B-611922ED349D}"/>
    <cellStyle name="Millares 3 7" xfId="39" xr:uid="{9785F17D-ADB0-45BF-BADA-4C13E87B27A6}"/>
    <cellStyle name="Millares 3 8" xfId="29" xr:uid="{568556FA-69EE-4EA8-B536-000BD8C50303}"/>
    <cellStyle name="Millares 3 9" xfId="20" xr:uid="{24F7AE6A-3B1E-4E1B-8BB3-DE1631777C0C}"/>
    <cellStyle name="Moneda 2" xfId="6" xr:uid="{00000000-0005-0000-0000-000005000000}"/>
    <cellStyle name="Moneda 2 2" xfId="90" xr:uid="{548D4C9D-7052-4216-9BF0-531AEFC3DB41}"/>
    <cellStyle name="Moneda 2 3" xfId="80" xr:uid="{977F419F-2C3B-4A6D-9540-55719197C07A}"/>
    <cellStyle name="Moneda 2 4" xfId="70" xr:uid="{251439B2-A0A4-4336-B71C-F53FB7CA84ED}"/>
    <cellStyle name="Moneda 2 5" xfId="60" xr:uid="{DFA56C9E-5EA2-4D60-8E18-B857FD84A489}"/>
    <cellStyle name="Moneda 2 6" xfId="50" xr:uid="{0CBA02CC-3E07-4ED1-9AB7-4E7E23E5B85A}"/>
    <cellStyle name="Moneda 2 7" xfId="40" xr:uid="{88C0C25F-64B9-4538-997E-AD0AE5F5D4F7}"/>
    <cellStyle name="Moneda 2 8" xfId="30" xr:uid="{1EDE8FAC-8454-4380-ACA2-106AFBCBA252}"/>
    <cellStyle name="Moneda 2 9" xfId="21" xr:uid="{5ACFC3A2-32C8-43D0-B575-8C2CD38E6412}"/>
    <cellStyle name="Normal" xfId="0" builtinId="0"/>
    <cellStyle name="Normal 2" xfId="7" xr:uid="{00000000-0005-0000-0000-000007000000}"/>
    <cellStyle name="Normal 2 10" xfId="22" xr:uid="{68ABB32C-051A-450C-8E3F-C740E6E27001}"/>
    <cellStyle name="Normal 2 2" xfId="8" xr:uid="{00000000-0005-0000-0000-000008000000}"/>
    <cellStyle name="Normal 2 3" xfId="91" xr:uid="{76962342-C436-483F-95E5-E488B4D71C8D}"/>
    <cellStyle name="Normal 2 4" xfId="81" xr:uid="{69282B06-8B40-4DFC-B17D-850880C61417}"/>
    <cellStyle name="Normal 2 5" xfId="71" xr:uid="{B2CAC1C8-BB95-48F6-9F3D-2DF10F36AFE3}"/>
    <cellStyle name="Normal 2 6" xfId="61" xr:uid="{682F0B31-7212-4E1F-9908-71A75DF26BD2}"/>
    <cellStyle name="Normal 2 7" xfId="51" xr:uid="{4F51707F-E1E5-463F-914B-B47438E325DB}"/>
    <cellStyle name="Normal 2 8" xfId="41" xr:uid="{22188175-841D-442A-BE19-9CE2F1A7724B}"/>
    <cellStyle name="Normal 2 9" xfId="31" xr:uid="{4370D203-E926-4DEA-B155-2C9F923C103D}"/>
    <cellStyle name="Normal 3" xfId="9" xr:uid="{00000000-0005-0000-0000-000009000000}"/>
    <cellStyle name="Normal 3 2" xfId="92" xr:uid="{DDB824B1-0971-49E0-B391-69FFCC9A075D}"/>
    <cellStyle name="Normal 3 3" xfId="82" xr:uid="{1325009C-B976-4CA1-9218-0A6E789345C0}"/>
    <cellStyle name="Normal 3 4" xfId="72" xr:uid="{5D9A56DF-543B-40FB-A4E8-DA09701D80D6}"/>
    <cellStyle name="Normal 3 5" xfId="62" xr:uid="{FD31416A-3EB7-482A-A020-823D23D8E39F}"/>
    <cellStyle name="Normal 3 6" xfId="52" xr:uid="{73A0672B-4678-478F-BED9-CABAAA1DA77A}"/>
    <cellStyle name="Normal 3 7" xfId="42" xr:uid="{A9FE916A-DFED-4E78-BB41-DB0F490BA402}"/>
    <cellStyle name="Normal 3 8" xfId="32" xr:uid="{E2FD8546-410C-4F27-9A0F-1F165EC4FBDC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10" xfId="23" xr:uid="{BC213F18-119D-4205-9AB4-F087DDAA3DC6}"/>
    <cellStyle name="Normal 6 2" xfId="15" xr:uid="{00000000-0005-0000-0000-00000F000000}"/>
    <cellStyle name="Normal 6 2 2" xfId="94" xr:uid="{4293F4E2-C619-49A5-9BFE-940531237810}"/>
    <cellStyle name="Normal 6 2 3" xfId="84" xr:uid="{5972A0F7-E0C2-4ABE-B18E-8F81F3386DA7}"/>
    <cellStyle name="Normal 6 2 4" xfId="74" xr:uid="{445D12E8-053E-4007-A37B-70B536BC0941}"/>
    <cellStyle name="Normal 6 2 5" xfId="64" xr:uid="{F54FE14E-38C2-449A-8DBC-2BFC4E153545}"/>
    <cellStyle name="Normal 6 2 6" xfId="54" xr:uid="{BF121396-1C49-4110-A211-B9054C8799C8}"/>
    <cellStyle name="Normal 6 2 7" xfId="44" xr:uid="{AD8AA803-57A0-46F2-9C9C-BBF4E6694FBD}"/>
    <cellStyle name="Normal 6 2 8" xfId="34" xr:uid="{7A783540-D847-47A2-8386-8A974A6A8F24}"/>
    <cellStyle name="Normal 6 2 9" xfId="24" xr:uid="{05E8A6C6-4259-4D7C-B5D0-4D15933DED19}"/>
    <cellStyle name="Normal 6 3" xfId="93" xr:uid="{61F1BD86-423D-4BD5-8FC9-D7C18327BD45}"/>
    <cellStyle name="Normal 6 4" xfId="83" xr:uid="{86BDCDD3-57E0-489A-910D-4B9453478C5D}"/>
    <cellStyle name="Normal 6 5" xfId="73" xr:uid="{E9B08D1B-19C0-4AE8-8D56-8A6C52AD47FD}"/>
    <cellStyle name="Normal 6 6" xfId="63" xr:uid="{51349386-E894-404B-9568-F6F91E0A7236}"/>
    <cellStyle name="Normal 6 7" xfId="53" xr:uid="{09AF1B4E-D0CB-4C20-AD54-68B4EBCCF37F}"/>
    <cellStyle name="Normal 6 8" xfId="43" xr:uid="{0BACB5E3-ADF8-4B66-B998-7A22DB0832F7}"/>
    <cellStyle name="Normal 6 9" xfId="33" xr:uid="{77DBF1B3-D99F-4CF7-9979-17A00F478DF1}"/>
    <cellStyle name="Porcentual 2" xfId="25" xr:uid="{A86FD9EF-0748-41AE-A31B-DE9CFE9668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289560</xdr:colOff>
      <xdr:row>0</xdr:row>
      <xdr:rowOff>99060</xdr:rowOff>
    </xdr:from>
    <xdr:to>
      <xdr:col>0</xdr:col>
      <xdr:colOff>813509</xdr:colOff>
      <xdr:row>0</xdr:row>
      <xdr:rowOff>617220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895081-5DD6-4AF1-9703-4DEF322A9F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9560" y="99060"/>
          <a:ext cx="523949" cy="5181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9"/>
  <sheetViews>
    <sheetView showGridLines="0" tabSelected="1" workbookViewId="0">
      <selection activeCell="A24" sqref="A24"/>
    </sheetView>
  </sheetViews>
  <sheetFormatPr baseColWidth="10" defaultColWidth="12" defaultRowHeight="11.25" x14ac:dyDescent="0.2"/>
  <cols>
    <col min="1" max="1" width="80.5" style="1" customWidth="1"/>
    <col min="2" max="7" width="18.33203125" style="1" customWidth="1"/>
    <col min="8" max="16384" width="12" style="1"/>
  </cols>
  <sheetData>
    <row r="1" spans="1:7" ht="66" customHeight="1" x14ac:dyDescent="0.2">
      <c r="A1" s="21" t="s">
        <v>32</v>
      </c>
      <c r="B1" s="22"/>
      <c r="C1" s="22"/>
      <c r="D1" s="22"/>
      <c r="E1" s="22"/>
      <c r="F1" s="22"/>
      <c r="G1" s="23"/>
    </row>
    <row r="2" spans="1:7" x14ac:dyDescent="0.2">
      <c r="A2" s="13"/>
      <c r="B2" s="24" t="s">
        <v>15</v>
      </c>
      <c r="C2" s="25"/>
      <c r="D2" s="25"/>
      <c r="E2" s="25"/>
      <c r="F2" s="26"/>
      <c r="G2" s="19" t="s">
        <v>14</v>
      </c>
    </row>
    <row r="3" spans="1:7" ht="24.95" customHeight="1" x14ac:dyDescent="0.2">
      <c r="A3" s="12" t="s">
        <v>9</v>
      </c>
      <c r="B3" s="2" t="s">
        <v>10</v>
      </c>
      <c r="C3" s="2" t="s">
        <v>16</v>
      </c>
      <c r="D3" s="2" t="s">
        <v>11</v>
      </c>
      <c r="E3" s="2" t="s">
        <v>12</v>
      </c>
      <c r="F3" s="2" t="s">
        <v>13</v>
      </c>
      <c r="G3" s="20"/>
    </row>
    <row r="4" spans="1:7" x14ac:dyDescent="0.2">
      <c r="A4" s="11"/>
      <c r="B4" s="3"/>
      <c r="C4" s="3"/>
      <c r="D4" s="3"/>
      <c r="E4" s="3"/>
      <c r="F4" s="3"/>
      <c r="G4" s="3"/>
    </row>
    <row r="5" spans="1:7" x14ac:dyDescent="0.2">
      <c r="A5" s="10" t="s">
        <v>22</v>
      </c>
      <c r="B5" s="5">
        <v>10786785.08</v>
      </c>
      <c r="C5" s="5">
        <v>14250000</v>
      </c>
      <c r="D5" s="5">
        <f>B5+C5</f>
        <v>25036785.079999998</v>
      </c>
      <c r="E5" s="5">
        <v>5291588.72</v>
      </c>
      <c r="F5" s="5">
        <v>5291588.72</v>
      </c>
      <c r="G5" s="5">
        <f>D5-E5</f>
        <v>19745196.359999999</v>
      </c>
    </row>
    <row r="6" spans="1:7" x14ac:dyDescent="0.2">
      <c r="A6" s="10" t="s">
        <v>23</v>
      </c>
      <c r="B6" s="5">
        <v>62434310.140000001</v>
      </c>
      <c r="C6" s="5">
        <v>2426805.19</v>
      </c>
      <c r="D6" s="5">
        <f t="shared" ref="D6:D11" si="0">B6+C6</f>
        <v>64861115.329999998</v>
      </c>
      <c r="E6" s="5">
        <v>34654245.109999999</v>
      </c>
      <c r="F6" s="5">
        <v>34645351.210000001</v>
      </c>
      <c r="G6" s="5">
        <f t="shared" ref="G6:G11" si="1">D6-E6</f>
        <v>30206870.219999999</v>
      </c>
    </row>
    <row r="7" spans="1:7" x14ac:dyDescent="0.2">
      <c r="A7" s="10" t="s">
        <v>24</v>
      </c>
      <c r="B7" s="5">
        <v>74024991.280000001</v>
      </c>
      <c r="C7" s="5">
        <v>1633166.57</v>
      </c>
      <c r="D7" s="5">
        <f t="shared" si="0"/>
        <v>75658157.849999994</v>
      </c>
      <c r="E7" s="5">
        <v>42818114.850000001</v>
      </c>
      <c r="F7" s="5">
        <v>40359860.850000001</v>
      </c>
      <c r="G7" s="5">
        <f t="shared" si="1"/>
        <v>32840042.999999993</v>
      </c>
    </row>
    <row r="8" spans="1:7" x14ac:dyDescent="0.2">
      <c r="A8" s="10" t="s">
        <v>25</v>
      </c>
      <c r="B8" s="5">
        <v>38831829.329999998</v>
      </c>
      <c r="C8" s="5">
        <v>118415474.18000001</v>
      </c>
      <c r="D8" s="5">
        <f t="shared" si="0"/>
        <v>157247303.50999999</v>
      </c>
      <c r="E8" s="5">
        <v>40695335.840000004</v>
      </c>
      <c r="F8" s="5">
        <v>39407309.890000001</v>
      </c>
      <c r="G8" s="5">
        <f t="shared" si="1"/>
        <v>116551967.66999999</v>
      </c>
    </row>
    <row r="9" spans="1:7" x14ac:dyDescent="0.2">
      <c r="A9" s="10" t="s">
        <v>26</v>
      </c>
      <c r="B9" s="5">
        <v>33472362.98</v>
      </c>
      <c r="C9" s="5">
        <v>83704.820000000007</v>
      </c>
      <c r="D9" s="5">
        <f t="shared" si="0"/>
        <v>33556067.799999997</v>
      </c>
      <c r="E9" s="5">
        <v>22412729.98</v>
      </c>
      <c r="F9" s="5">
        <v>22287084.98</v>
      </c>
      <c r="G9" s="5">
        <f t="shared" si="1"/>
        <v>11143337.819999997</v>
      </c>
    </row>
    <row r="10" spans="1:7" x14ac:dyDescent="0.2">
      <c r="A10" s="10" t="s">
        <v>27</v>
      </c>
      <c r="B10" s="5">
        <v>3492933.59</v>
      </c>
      <c r="C10" s="5">
        <v>150000</v>
      </c>
      <c r="D10" s="5">
        <f t="shared" si="0"/>
        <v>3642933.59</v>
      </c>
      <c r="E10" s="5">
        <v>1805937.6</v>
      </c>
      <c r="F10" s="5">
        <v>1805937.6</v>
      </c>
      <c r="G10" s="5">
        <f t="shared" si="1"/>
        <v>1836995.9899999998</v>
      </c>
    </row>
    <row r="11" spans="1:7" x14ac:dyDescent="0.2">
      <c r="A11" s="10" t="s">
        <v>28</v>
      </c>
      <c r="B11" s="5">
        <v>7260723.0599999996</v>
      </c>
      <c r="C11" s="5">
        <v>292744.32000000001</v>
      </c>
      <c r="D11" s="5">
        <f t="shared" si="0"/>
        <v>7553467.3799999999</v>
      </c>
      <c r="E11" s="5">
        <v>2829883.01</v>
      </c>
      <c r="F11" s="5">
        <v>2816555.01</v>
      </c>
      <c r="G11" s="5">
        <f t="shared" si="1"/>
        <v>4723584.37</v>
      </c>
    </row>
    <row r="12" spans="1:7" x14ac:dyDescent="0.2">
      <c r="A12" s="10" t="s">
        <v>29</v>
      </c>
      <c r="B12" s="5">
        <v>18309271.289999999</v>
      </c>
      <c r="C12" s="5">
        <v>833262.12</v>
      </c>
      <c r="D12" s="5">
        <f t="shared" ref="D12" si="2">B12+C12</f>
        <v>19142533.41</v>
      </c>
      <c r="E12" s="5">
        <v>7067693.8399999999</v>
      </c>
      <c r="F12" s="5">
        <v>7067693.8399999999</v>
      </c>
      <c r="G12" s="5">
        <f t="shared" ref="G12" si="3">D12-E12</f>
        <v>12074839.57</v>
      </c>
    </row>
    <row r="13" spans="1:7" x14ac:dyDescent="0.2">
      <c r="A13" s="10" t="s">
        <v>30</v>
      </c>
      <c r="B13" s="5">
        <v>36551607.609999999</v>
      </c>
      <c r="C13" s="5">
        <v>3407996.75</v>
      </c>
      <c r="D13" s="5">
        <f t="shared" ref="D13" si="4">B13+C13</f>
        <v>39959604.359999999</v>
      </c>
      <c r="E13" s="5">
        <v>23056835.879999999</v>
      </c>
      <c r="F13" s="5">
        <v>22999284</v>
      </c>
      <c r="G13" s="5">
        <f t="shared" ref="G13" si="5">D13-E13</f>
        <v>16902768.48</v>
      </c>
    </row>
    <row r="14" spans="1:7" x14ac:dyDescent="0.2">
      <c r="A14" s="10" t="s">
        <v>31</v>
      </c>
      <c r="B14" s="5">
        <v>26645541.359999999</v>
      </c>
      <c r="C14" s="5">
        <v>31578000</v>
      </c>
      <c r="D14" s="5">
        <f t="shared" ref="D14" si="6">B14+C14</f>
        <v>58223541.359999999</v>
      </c>
      <c r="E14" s="5">
        <v>18700243.030000001</v>
      </c>
      <c r="F14" s="5">
        <v>18685945.449999999</v>
      </c>
      <c r="G14" s="5">
        <f t="shared" ref="G14" si="7">D14-E14</f>
        <v>39523298.329999998</v>
      </c>
    </row>
    <row r="15" spans="1:7" x14ac:dyDescent="0.2">
      <c r="A15" s="10"/>
      <c r="B15" s="5">
        <v>0</v>
      </c>
      <c r="C15" s="5">
        <v>0</v>
      </c>
      <c r="D15" s="5">
        <f t="shared" ref="D15:D16" si="8">B15+C15</f>
        <v>0</v>
      </c>
      <c r="E15" s="5">
        <v>0</v>
      </c>
      <c r="F15" s="5">
        <v>0</v>
      </c>
      <c r="G15" s="5">
        <f t="shared" ref="G15:G16" si="9">D15-E15</f>
        <v>0</v>
      </c>
    </row>
    <row r="16" spans="1:7" x14ac:dyDescent="0.2">
      <c r="A16" s="10"/>
      <c r="B16" s="5">
        <v>0</v>
      </c>
      <c r="C16" s="5">
        <v>0</v>
      </c>
      <c r="D16" s="5">
        <f t="shared" si="8"/>
        <v>0</v>
      </c>
      <c r="E16" s="5">
        <v>0</v>
      </c>
      <c r="F16" s="5">
        <v>0</v>
      </c>
      <c r="G16" s="5">
        <f t="shared" si="9"/>
        <v>0</v>
      </c>
    </row>
    <row r="17" spans="1:7" x14ac:dyDescent="0.2">
      <c r="A17" s="9" t="s">
        <v>18</v>
      </c>
      <c r="B17" s="6">
        <f t="shared" ref="B17:G17" si="10">SUM(B5:B16)</f>
        <v>311810355.71999997</v>
      </c>
      <c r="C17" s="6">
        <f t="shared" si="10"/>
        <v>173071153.94999999</v>
      </c>
      <c r="D17" s="6">
        <f t="shared" si="10"/>
        <v>484881509.67000002</v>
      </c>
      <c r="E17" s="6">
        <f t="shared" si="10"/>
        <v>199332607.85999998</v>
      </c>
      <c r="F17" s="6">
        <f t="shared" si="10"/>
        <v>195366611.54999998</v>
      </c>
      <c r="G17" s="6">
        <f t="shared" si="10"/>
        <v>285548901.80999994</v>
      </c>
    </row>
    <row r="19" spans="1:7" ht="55.15" customHeight="1" x14ac:dyDescent="0.2">
      <c r="A19" s="21" t="s">
        <v>32</v>
      </c>
      <c r="B19" s="22"/>
      <c r="C19" s="22"/>
      <c r="D19" s="22"/>
      <c r="E19" s="22"/>
      <c r="F19" s="22"/>
      <c r="G19" s="23"/>
    </row>
    <row r="20" spans="1:7" x14ac:dyDescent="0.2">
      <c r="A20" s="13"/>
      <c r="B20" s="24" t="s">
        <v>15</v>
      </c>
      <c r="C20" s="25"/>
      <c r="D20" s="25"/>
      <c r="E20" s="25"/>
      <c r="F20" s="26"/>
      <c r="G20" s="19" t="s">
        <v>14</v>
      </c>
    </row>
    <row r="21" spans="1:7" ht="22.5" x14ac:dyDescent="0.2">
      <c r="A21" s="12" t="s">
        <v>9</v>
      </c>
      <c r="B21" s="2" t="s">
        <v>10</v>
      </c>
      <c r="C21" s="2" t="s">
        <v>16</v>
      </c>
      <c r="D21" s="2" t="s">
        <v>11</v>
      </c>
      <c r="E21" s="2" t="s">
        <v>12</v>
      </c>
      <c r="F21" s="2" t="s">
        <v>13</v>
      </c>
      <c r="G21" s="20"/>
    </row>
    <row r="22" spans="1:7" x14ac:dyDescent="0.2">
      <c r="A22" s="7"/>
      <c r="B22" s="4"/>
      <c r="C22" s="4"/>
      <c r="D22" s="4"/>
      <c r="E22" s="4"/>
      <c r="F22" s="4"/>
      <c r="G22" s="4"/>
    </row>
    <row r="23" spans="1:7" x14ac:dyDescent="0.2">
      <c r="A23" s="8" t="s">
        <v>0</v>
      </c>
      <c r="B23" s="5">
        <v>0</v>
      </c>
      <c r="C23" s="5">
        <v>0</v>
      </c>
      <c r="D23" s="5">
        <f>B23+C23</f>
        <v>0</v>
      </c>
      <c r="E23" s="5">
        <v>0</v>
      </c>
      <c r="F23" s="5">
        <v>0</v>
      </c>
      <c r="G23" s="5">
        <f>D23-E23</f>
        <v>0</v>
      </c>
    </row>
    <row r="24" spans="1:7" x14ac:dyDescent="0.2">
      <c r="A24" s="8" t="s">
        <v>1</v>
      </c>
      <c r="B24" s="5">
        <v>0</v>
      </c>
      <c r="C24" s="5">
        <v>0</v>
      </c>
      <c r="D24" s="5">
        <f t="shared" ref="D24:D26" si="11">B24+C24</f>
        <v>0</v>
      </c>
      <c r="E24" s="5">
        <v>0</v>
      </c>
      <c r="F24" s="5">
        <v>0</v>
      </c>
      <c r="G24" s="5">
        <f t="shared" ref="G24:G26" si="12">D24-E24</f>
        <v>0</v>
      </c>
    </row>
    <row r="25" spans="1:7" x14ac:dyDescent="0.2">
      <c r="A25" s="8" t="s">
        <v>2</v>
      </c>
      <c r="B25" s="5">
        <v>0</v>
      </c>
      <c r="C25" s="5">
        <v>0</v>
      </c>
      <c r="D25" s="5">
        <f t="shared" si="11"/>
        <v>0</v>
      </c>
      <c r="E25" s="5">
        <v>0</v>
      </c>
      <c r="F25" s="5">
        <v>0</v>
      </c>
      <c r="G25" s="5">
        <f t="shared" si="12"/>
        <v>0</v>
      </c>
    </row>
    <row r="26" spans="1:7" x14ac:dyDescent="0.2">
      <c r="A26" s="8" t="s">
        <v>19</v>
      </c>
      <c r="B26" s="5">
        <v>0</v>
      </c>
      <c r="C26" s="5">
        <v>0</v>
      </c>
      <c r="D26" s="5">
        <f t="shared" si="11"/>
        <v>0</v>
      </c>
      <c r="E26" s="5">
        <v>0</v>
      </c>
      <c r="F26" s="5">
        <v>0</v>
      </c>
      <c r="G26" s="5">
        <f t="shared" si="12"/>
        <v>0</v>
      </c>
    </row>
    <row r="27" spans="1:7" x14ac:dyDescent="0.2">
      <c r="A27" s="8"/>
      <c r="B27" s="5"/>
      <c r="C27" s="5"/>
      <c r="D27" s="5"/>
      <c r="E27" s="5"/>
      <c r="F27" s="5"/>
      <c r="G27" s="5"/>
    </row>
    <row r="28" spans="1:7" x14ac:dyDescent="0.2">
      <c r="A28" s="16" t="s">
        <v>18</v>
      </c>
      <c r="B28" s="6">
        <f t="shared" ref="B28:G28" si="13">SUM(B23:B26)</f>
        <v>0</v>
      </c>
      <c r="C28" s="6">
        <f t="shared" si="13"/>
        <v>0</v>
      </c>
      <c r="D28" s="6">
        <f t="shared" si="13"/>
        <v>0</v>
      </c>
      <c r="E28" s="6">
        <f t="shared" si="13"/>
        <v>0</v>
      </c>
      <c r="F28" s="6">
        <f t="shared" si="13"/>
        <v>0</v>
      </c>
      <c r="G28" s="6">
        <f t="shared" si="13"/>
        <v>0</v>
      </c>
    </row>
    <row r="31" spans="1:7" ht="66.75" customHeight="1" x14ac:dyDescent="0.2">
      <c r="A31" s="24" t="s">
        <v>32</v>
      </c>
      <c r="B31" s="25"/>
      <c r="C31" s="25"/>
      <c r="D31" s="25"/>
      <c r="E31" s="25"/>
      <c r="F31" s="25"/>
      <c r="G31" s="26"/>
    </row>
    <row r="32" spans="1:7" x14ac:dyDescent="0.2">
      <c r="A32" s="13"/>
      <c r="B32" s="24" t="s">
        <v>15</v>
      </c>
      <c r="C32" s="25"/>
      <c r="D32" s="25"/>
      <c r="E32" s="25"/>
      <c r="F32" s="26"/>
      <c r="G32" s="19" t="s">
        <v>14</v>
      </c>
    </row>
    <row r="33" spans="1:7" ht="22.5" x14ac:dyDescent="0.2">
      <c r="A33" s="12" t="s">
        <v>9</v>
      </c>
      <c r="B33" s="2" t="s">
        <v>10</v>
      </c>
      <c r="C33" s="2" t="s">
        <v>16</v>
      </c>
      <c r="D33" s="2" t="s">
        <v>11</v>
      </c>
      <c r="E33" s="2" t="s">
        <v>12</v>
      </c>
      <c r="F33" s="2" t="s">
        <v>13</v>
      </c>
      <c r="G33" s="20"/>
    </row>
    <row r="34" spans="1:7" x14ac:dyDescent="0.2">
      <c r="A34" s="7"/>
      <c r="B34" s="4"/>
      <c r="C34" s="4"/>
      <c r="D34" s="4"/>
      <c r="E34" s="4"/>
      <c r="F34" s="4"/>
      <c r="G34" s="4"/>
    </row>
    <row r="35" spans="1:7" x14ac:dyDescent="0.2">
      <c r="A35" s="17" t="s">
        <v>4</v>
      </c>
      <c r="B35" s="5">
        <v>0</v>
      </c>
      <c r="C35" s="5">
        <v>0</v>
      </c>
      <c r="D35" s="5">
        <f t="shared" ref="D35:D47" si="14">B35+C35</f>
        <v>0</v>
      </c>
      <c r="E35" s="5">
        <v>0</v>
      </c>
      <c r="F35" s="5">
        <v>0</v>
      </c>
      <c r="G35" s="5">
        <f t="shared" ref="G35:G47" si="15">D35-E35</f>
        <v>0</v>
      </c>
    </row>
    <row r="36" spans="1:7" x14ac:dyDescent="0.2">
      <c r="A36" s="17"/>
      <c r="B36" s="5"/>
      <c r="C36" s="5"/>
      <c r="D36" s="5"/>
      <c r="E36" s="5"/>
      <c r="F36" s="5"/>
      <c r="G36" s="5"/>
    </row>
    <row r="37" spans="1:7" x14ac:dyDescent="0.2">
      <c r="A37" s="17" t="s">
        <v>3</v>
      </c>
      <c r="B37" s="5">
        <v>0</v>
      </c>
      <c r="C37" s="5">
        <v>0</v>
      </c>
      <c r="D37" s="5">
        <f t="shared" si="14"/>
        <v>0</v>
      </c>
      <c r="E37" s="5">
        <v>0</v>
      </c>
      <c r="F37" s="5">
        <v>0</v>
      </c>
      <c r="G37" s="5">
        <f t="shared" si="15"/>
        <v>0</v>
      </c>
    </row>
    <row r="38" spans="1:7" x14ac:dyDescent="0.2">
      <c r="A38" s="17"/>
      <c r="B38" s="5"/>
      <c r="C38" s="5"/>
      <c r="D38" s="5"/>
      <c r="E38" s="5"/>
      <c r="F38" s="5"/>
      <c r="G38" s="5"/>
    </row>
    <row r="39" spans="1:7" x14ac:dyDescent="0.2">
      <c r="A39" s="17" t="s">
        <v>5</v>
      </c>
      <c r="B39" s="5">
        <v>0</v>
      </c>
      <c r="C39" s="5">
        <v>0</v>
      </c>
      <c r="D39" s="5">
        <f t="shared" si="14"/>
        <v>0</v>
      </c>
      <c r="E39" s="5">
        <v>0</v>
      </c>
      <c r="F39" s="5">
        <v>0</v>
      </c>
      <c r="G39" s="5">
        <f t="shared" si="15"/>
        <v>0</v>
      </c>
    </row>
    <row r="40" spans="1:7" x14ac:dyDescent="0.2">
      <c r="A40" s="17"/>
      <c r="B40" s="5"/>
      <c r="C40" s="5"/>
      <c r="D40" s="5"/>
      <c r="E40" s="5"/>
      <c r="F40" s="5"/>
      <c r="G40" s="5"/>
    </row>
    <row r="41" spans="1:7" x14ac:dyDescent="0.2">
      <c r="A41" s="17" t="s">
        <v>7</v>
      </c>
      <c r="B41" s="5">
        <v>0</v>
      </c>
      <c r="C41" s="5">
        <v>0</v>
      </c>
      <c r="D41" s="5">
        <f t="shared" si="14"/>
        <v>0</v>
      </c>
      <c r="E41" s="5">
        <v>0</v>
      </c>
      <c r="F41" s="5">
        <v>0</v>
      </c>
      <c r="G41" s="5">
        <f t="shared" si="15"/>
        <v>0</v>
      </c>
    </row>
    <row r="42" spans="1:7" x14ac:dyDescent="0.2">
      <c r="A42" s="17"/>
      <c r="B42" s="5"/>
      <c r="C42" s="5"/>
      <c r="D42" s="5"/>
      <c r="E42" s="5"/>
      <c r="F42" s="5"/>
      <c r="G42" s="5"/>
    </row>
    <row r="43" spans="1:7" ht="22.5" x14ac:dyDescent="0.2">
      <c r="A43" s="17" t="s">
        <v>8</v>
      </c>
      <c r="B43" s="5">
        <v>0</v>
      </c>
      <c r="C43" s="5">
        <v>0</v>
      </c>
      <c r="D43" s="5">
        <f t="shared" si="14"/>
        <v>0</v>
      </c>
      <c r="E43" s="5">
        <v>0</v>
      </c>
      <c r="F43" s="5">
        <v>0</v>
      </c>
      <c r="G43" s="5">
        <f t="shared" si="15"/>
        <v>0</v>
      </c>
    </row>
    <row r="44" spans="1:7" x14ac:dyDescent="0.2">
      <c r="A44" s="17"/>
      <c r="B44" s="5"/>
      <c r="C44" s="5"/>
      <c r="D44" s="5"/>
      <c r="E44" s="5"/>
      <c r="F44" s="5"/>
      <c r="G44" s="5"/>
    </row>
    <row r="45" spans="1:7" ht="22.5" x14ac:dyDescent="0.2">
      <c r="A45" s="17" t="s">
        <v>20</v>
      </c>
      <c r="B45" s="5">
        <v>0</v>
      </c>
      <c r="C45" s="5">
        <v>0</v>
      </c>
      <c r="D45" s="5">
        <f t="shared" ref="D45" si="16">B45+C45</f>
        <v>0</v>
      </c>
      <c r="E45" s="5">
        <v>0</v>
      </c>
      <c r="F45" s="5">
        <v>0</v>
      </c>
      <c r="G45" s="5">
        <f t="shared" ref="G45" si="17">D45-E45</f>
        <v>0</v>
      </c>
    </row>
    <row r="46" spans="1:7" x14ac:dyDescent="0.2">
      <c r="A46" s="17"/>
      <c r="B46" s="5"/>
      <c r="C46" s="5"/>
      <c r="D46" s="5"/>
      <c r="E46" s="5"/>
      <c r="F46" s="5"/>
      <c r="G46" s="5"/>
    </row>
    <row r="47" spans="1:7" x14ac:dyDescent="0.2">
      <c r="A47" s="17" t="s">
        <v>6</v>
      </c>
      <c r="B47" s="5">
        <v>0</v>
      </c>
      <c r="C47" s="5">
        <v>0</v>
      </c>
      <c r="D47" s="5">
        <f t="shared" si="14"/>
        <v>0</v>
      </c>
      <c r="E47" s="5">
        <v>0</v>
      </c>
      <c r="F47" s="5">
        <v>0</v>
      </c>
      <c r="G47" s="5">
        <f t="shared" si="15"/>
        <v>0</v>
      </c>
    </row>
    <row r="48" spans="1:7" x14ac:dyDescent="0.2">
      <c r="A48" s="17"/>
      <c r="B48" s="5"/>
      <c r="C48" s="5"/>
      <c r="D48" s="5"/>
      <c r="E48" s="5"/>
      <c r="F48" s="5"/>
      <c r="G48" s="5"/>
    </row>
    <row r="49" spans="1:7" x14ac:dyDescent="0.2">
      <c r="A49" s="17" t="s">
        <v>21</v>
      </c>
      <c r="B49" s="5">
        <v>311810355.72000003</v>
      </c>
      <c r="C49" s="5">
        <v>173071153.94999999</v>
      </c>
      <c r="D49" s="5">
        <f t="shared" ref="D49" si="18">B49+C49</f>
        <v>484881509.67000002</v>
      </c>
      <c r="E49" s="5">
        <v>199332607.86000001</v>
      </c>
      <c r="F49" s="5">
        <v>195366611.55000001</v>
      </c>
      <c r="G49" s="5">
        <f t="shared" ref="G49" si="19">D49-E49</f>
        <v>285548901.81</v>
      </c>
    </row>
    <row r="50" spans="1:7" x14ac:dyDescent="0.2">
      <c r="A50" s="17"/>
      <c r="B50" s="5"/>
      <c r="C50" s="5"/>
      <c r="D50" s="5"/>
      <c r="E50" s="5"/>
      <c r="F50" s="5"/>
      <c r="G50" s="5"/>
    </row>
    <row r="51" spans="1:7" x14ac:dyDescent="0.2">
      <c r="A51" s="16" t="s">
        <v>18</v>
      </c>
      <c r="B51" s="6">
        <f t="shared" ref="B51:G51" si="20">SUM(B35:B49)</f>
        <v>311810355.72000003</v>
      </c>
      <c r="C51" s="6">
        <f t="shared" si="20"/>
        <v>173071153.94999999</v>
      </c>
      <c r="D51" s="6">
        <f t="shared" si="20"/>
        <v>484881509.67000002</v>
      </c>
      <c r="E51" s="6">
        <f t="shared" si="20"/>
        <v>199332607.86000001</v>
      </c>
      <c r="F51" s="6">
        <f t="shared" si="20"/>
        <v>195366611.55000001</v>
      </c>
      <c r="G51" s="6">
        <f t="shared" si="20"/>
        <v>285548901.81</v>
      </c>
    </row>
    <row r="53" spans="1:7" x14ac:dyDescent="0.2">
      <c r="A53" s="1" t="s">
        <v>17</v>
      </c>
    </row>
    <row r="58" spans="1:7" x14ac:dyDescent="0.2">
      <c r="A58" s="15"/>
      <c r="B58" s="14"/>
      <c r="C58" s="14"/>
      <c r="D58" s="18"/>
      <c r="E58" s="18"/>
    </row>
    <row r="59" spans="1:7" x14ac:dyDescent="0.2">
      <c r="A59" s="15"/>
      <c r="B59" s="14"/>
      <c r="C59" s="14"/>
      <c r="D59" s="18"/>
      <c r="E59" s="18"/>
    </row>
  </sheetData>
  <sheetProtection formatCells="0" formatColumns="0" formatRows="0" insertRows="0" deleteRows="0" autoFilter="0"/>
  <mergeCells count="11">
    <mergeCell ref="D58:E58"/>
    <mergeCell ref="D59:E59"/>
    <mergeCell ref="G2:G3"/>
    <mergeCell ref="A1:G1"/>
    <mergeCell ref="A19:G19"/>
    <mergeCell ref="G32:G33"/>
    <mergeCell ref="G20:G21"/>
    <mergeCell ref="A31:G31"/>
    <mergeCell ref="B2:F2"/>
    <mergeCell ref="B20:F20"/>
    <mergeCell ref="B32:F32"/>
  </mergeCells>
  <printOptions horizontalCentered="1"/>
  <pageMargins left="0.70866141732283472" right="0.70866141732283472" top="0.55118110236220474" bottom="0.35433070866141736" header="0.31496062992125984" footer="0.31496062992125984"/>
  <pageSetup paperSize="141" scale="6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CB9791-5AC5-4EBD-B818-7938A6165A5F}">
  <ds:schemaRefs>
    <ds:schemaRef ds:uri="http://schemas.microsoft.com/office/infopath/2007/PartnerControls"/>
    <ds:schemaRef ds:uri="http://www.w3.org/XML/1998/namespace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dcmitype/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Cordinacion Administrativa</cp:lastModifiedBy>
  <cp:lastPrinted>2026-10-19T19:51:16Z</cp:lastPrinted>
  <dcterms:created xsi:type="dcterms:W3CDTF">2014-02-10T03:37:14Z</dcterms:created>
  <dcterms:modified xsi:type="dcterms:W3CDTF">2026-10-19T19:51:19Z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