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ESUPUESTALES\Estado Analitico del Ejercicio del Presupuesto de Egresos 2t 2026\"/>
    </mc:Choice>
  </mc:AlternateContent>
  <xr:revisionPtr revIDLastSave="0" documentId="13_ncr:1_{E28D0133-80D3-43E2-99F9-AADA6D1EC1DA}" xr6:coauthVersionLast="45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4" l="1"/>
  <c r="G14" i="4" s="1"/>
  <c r="D13" i="4"/>
  <c r="G13" i="4" s="1"/>
  <c r="D12" i="4"/>
  <c r="G12" i="4" s="1"/>
  <c r="D16" i="4"/>
  <c r="G16" i="4" s="1"/>
  <c r="F17" i="4"/>
  <c r="E17" i="4"/>
  <c r="C17" i="4"/>
  <c r="B17" i="4"/>
  <c r="D15" i="4" l="1"/>
  <c r="G15" i="4" s="1"/>
  <c r="F54" i="4" l="1"/>
  <c r="E54" i="4"/>
  <c r="C54" i="4"/>
  <c r="B54" i="4"/>
  <c r="D52" i="4"/>
  <c r="G52" i="4" s="1"/>
  <c r="D48" i="4"/>
  <c r="G48" i="4" s="1"/>
  <c r="D50" i="4"/>
  <c r="G50" i="4" s="1"/>
  <c r="D46" i="4"/>
  <c r="G46" i="4" s="1"/>
  <c r="D44" i="4"/>
  <c r="G44" i="4" s="1"/>
  <c r="D42" i="4"/>
  <c r="G42" i="4" s="1"/>
  <c r="D40" i="4"/>
  <c r="G40" i="4" s="1"/>
  <c r="D38" i="4"/>
  <c r="G38" i="4" s="1"/>
  <c r="F30" i="4"/>
  <c r="E30" i="4"/>
  <c r="D28" i="4"/>
  <c r="G28" i="4" s="1"/>
  <c r="D27" i="4"/>
  <c r="G27" i="4" s="1"/>
  <c r="D26" i="4"/>
  <c r="G26" i="4" s="1"/>
  <c r="D25" i="4"/>
  <c r="G25" i="4" s="1"/>
  <c r="C30" i="4"/>
  <c r="B30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7" i="4" s="1"/>
  <c r="D17" i="4"/>
  <c r="G54" i="4"/>
  <c r="D54" i="4"/>
  <c r="G30" i="4"/>
  <c r="D30" i="4"/>
</calcChain>
</file>

<file path=xl/sharedStrings.xml><?xml version="1.0" encoding="utf-8"?>
<sst xmlns="http://schemas.openxmlformats.org/spreadsheetml/2006/main" count="53" uniqueCount="33">
  <si>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</si>
  <si>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</si>
  <si>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</si>
  <si>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</si>
  <si>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</si>
  <si>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</si>
  <si>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</si>
  <si>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</si>
  <si>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</si>
  <si>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</si>
  <si>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</si>
  <si>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</si>
  <si>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</si>
  <si>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</si>
  <si>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</si>
  <si>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</si>
  <si>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</si>
  <si>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</si>
  <si>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</si>
  <si>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</si>
  <si>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</si>
  <si>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</si>
  <si>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31120M26A010100 GERENCIA GENERAL</t>
  </si>
  <si>
    <t>31120M26A010200 GERENCIA ADMINISTRATIVA</t>
  </si>
  <si>
    <t>31120M26A010300 GERENCIA AGUA POTABLE</t>
  </si>
  <si>
    <t>31120M26A010400 GERENCIA INGENIERIA Y PR</t>
  </si>
  <si>
    <t>31120M26A010500 GERENCIA COMERCIAL</t>
  </si>
  <si>
    <t>31120M26A010600 GERENCIA JURIDICO</t>
  </si>
  <si>
    <t>31120M26A010700 GERENCIA CALIDAD DEL AGU</t>
  </si>
  <si>
    <t>31120M26A010800 PTAR</t>
  </si>
  <si>
    <t>31120M26A010900 GERENCIA ALCANTARILLADO</t>
  </si>
  <si>
    <t>31120M26A011000 GERENCIA MANTENIMIENTO</t>
  </si>
  <si>
    <t>COMITÉ MUNICIPAL DE AGUA POTABLE Y ALCANTARILLADO DE SALAMANCA, GUANAJUATO.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</si>
</sst>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5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locked="0"/>
    </xf>
    <xf numFmtId="4" fontId="7" fillId="2" borderId="3" xfId="9" applyNumberFormat="1" applyFont="1" applyFill="1" applyBorder="1" applyAlignment="1">
      <alignment horizontal="center" vertical="center" wrapText="1"/>
    </xf>
    <xf numFmtId="4" fontId="3" fillId="0" borderId="7" xfId="9" applyNumberFormat="1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3" fontId="3" fillId="0" borderId="9" xfId="0" applyNumberFormat="1" applyFont="1" applyBorder="1" applyProtection="1">
      <protection locked="0"/>
    </xf>
    <xf numFmtId="3" fontId="7" fillId="0" borderId="3" xfId="0" applyNumberFormat="1" applyFont="1" applyBorder="1" applyProtection="1"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3" fillId="0" borderId="9" xfId="0" applyFont="1" applyBorder="1" applyAlignment="1" applyProtection="1">
      <alignment horizontal="left" indent="1"/>
      <protection locked="0"/>
    </xf>
    <xf numFmtId="0" fontId="7" fillId="0" borderId="1" xfId="9" applyFont="1" applyBorder="1" applyAlignment="1">
      <alignment vertical="center"/>
    </xf>
    <xf numFmtId="0" fontId="3" fillId="0" borderId="7" xfId="9" applyFont="1" applyBorder="1" applyAlignment="1">
      <alignment horizontal="left" vertical="center" indent="1"/>
    </xf>
    <xf numFmtId="0" fontId="7" fillId="2" borderId="9" xfId="9" applyFont="1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3" fontId="7" fillId="0" borderId="0" xfId="0" applyNumberFormat="1" applyFont="1" applyProtection="1">
      <protection locked="0"/>
    </xf>
    <xf numFmtId="0" fontId="7" fillId="2" borderId="7" xfId="9" applyFont="1" applyFill="1" applyBorder="1" applyAlignment="1">
      <alignment vertical="center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86">
    <cellStyle name="=C:\WINNT\SYSTEM32\COMMAND.COM" xfId="16" xr:uid="{791DCE6D-D5FB-44E8-BE46-EB7B167D479F}"/>
    <cellStyle name="Euro" xfId="1" xr:uid="{00000000-0005-0000-0000-000000000000}"/>
    <cellStyle name="Millares 2" xfId="2" xr:uid="{00000000-0005-0000-0000-000001000000}"/>
    <cellStyle name="Millares 2 10" xfId="26" xr:uid="{58600FA0-7091-4AE7-8B1C-42A4B4B170C9}"/>
    <cellStyle name="Millares 2 11" xfId="17" xr:uid="{E678E9FD-5775-4D21-BE48-B8AD3AB8A539}"/>
    <cellStyle name="Millares 2 2" xfId="3" xr:uid="{00000000-0005-0000-0000-000002000000}"/>
    <cellStyle name="Millares 2 2 2" xfId="77" xr:uid="{08C1F60B-3DB3-4F7F-BB0C-1E759BFD0AEE}"/>
    <cellStyle name="Millares 2 2 3" xfId="67" xr:uid="{D6755B0A-77A4-4439-A7B1-AB35B829AD1A}"/>
    <cellStyle name="Millares 2 2 4" xfId="57" xr:uid="{E2287B89-9555-43B2-ABC9-30948D5EDA4D}"/>
    <cellStyle name="Millares 2 2 5" xfId="47" xr:uid="{B08B30A1-2792-47DF-AF22-22127E92894B}"/>
    <cellStyle name="Millares 2 2 6" xfId="37" xr:uid="{C6623937-F187-4053-8380-16A0B53AF160}"/>
    <cellStyle name="Millares 2 2 7" xfId="27" xr:uid="{473DDC5A-A9D0-4972-A239-85314CA88FC3}"/>
    <cellStyle name="Millares 2 2 8" xfId="18" xr:uid="{E97350C9-DB87-45CF-9B0F-8023AEE8748F}"/>
    <cellStyle name="Millares 2 3" xfId="4" xr:uid="{00000000-0005-0000-0000-000003000000}"/>
    <cellStyle name="Millares 2 3 2" xfId="78" xr:uid="{6B5BE8CD-3ADA-4AAF-ABEC-5072B5686F14}"/>
    <cellStyle name="Millares 2 3 3" xfId="68" xr:uid="{B932B785-E568-44A4-B930-9EC0AC37635A}"/>
    <cellStyle name="Millares 2 3 4" xfId="58" xr:uid="{178A92BE-377E-45D9-BB52-E265FB82AE98}"/>
    <cellStyle name="Millares 2 3 5" xfId="48" xr:uid="{525489D0-78E6-4239-901E-F8AB733608A2}"/>
    <cellStyle name="Millares 2 3 6" xfId="38" xr:uid="{3C20C2BA-F4B9-48FD-A750-A75E7C1A6E3E}"/>
    <cellStyle name="Millares 2 3 7" xfId="28" xr:uid="{AD1C0980-572B-4C20-8F1E-7D613E82D450}"/>
    <cellStyle name="Millares 2 3 8" xfId="19" xr:uid="{34FB4B33-A97B-4C2E-96F1-4B7BA93F0964}"/>
    <cellStyle name="Millares 2 4" xfId="35" xr:uid="{B92FF849-D729-4C44-9D27-48804D53BD41}"/>
    <cellStyle name="Millares 2 4 2" xfId="85" xr:uid="{F8DD75AA-5C2B-4720-8A65-5D52025AA6C3}"/>
    <cellStyle name="Millares 2 4 3" xfId="75" xr:uid="{E4E7721F-3161-46C5-94D5-D1DD66C19C31}"/>
    <cellStyle name="Millares 2 4 4" xfId="65" xr:uid="{A4279B44-6875-4AE0-8DA5-6F7FE844F847}"/>
    <cellStyle name="Millares 2 4 5" xfId="55" xr:uid="{616E270A-255D-419E-9F92-F6CA62C72A8C}"/>
    <cellStyle name="Millares 2 4 6" xfId="45" xr:uid="{499FA8E0-EFD7-4A1E-9E25-CCB5FD435EAD}"/>
    <cellStyle name="Millares 2 5" xfId="76" xr:uid="{2337E816-C2AC-4606-B63A-4B5D6E01597F}"/>
    <cellStyle name="Millares 2 6" xfId="66" xr:uid="{8BDBE1AE-872E-49CC-AD90-917F5403247E}"/>
    <cellStyle name="Millares 2 7" xfId="56" xr:uid="{7B04BC39-FE4A-4802-965F-CE418016113A}"/>
    <cellStyle name="Millares 2 8" xfId="46" xr:uid="{70710993-AED4-4D14-A3EC-D2FCA5488971}"/>
    <cellStyle name="Millares 2 9" xfId="36" xr:uid="{F8EBB2ED-0978-44F3-9C09-72E95C83CFBB}"/>
    <cellStyle name="Millares 3" xfId="5" xr:uid="{00000000-0005-0000-0000-000004000000}"/>
    <cellStyle name="Millares 3 2" xfId="79" xr:uid="{D77A3326-2261-4060-9D4E-5DB5512217FC}"/>
    <cellStyle name="Millares 3 3" xfId="69" xr:uid="{C30EB15E-9D63-4161-B7C6-64467CD9438A}"/>
    <cellStyle name="Millares 3 4" xfId="59" xr:uid="{74813FEC-54DA-40C3-997E-440728E8C17E}"/>
    <cellStyle name="Millares 3 5" xfId="49" xr:uid="{3CA0CB83-A84C-47ED-8FCC-6AF86DB5E413}"/>
    <cellStyle name="Millares 3 6" xfId="39" xr:uid="{6C18093E-5554-4432-A7FE-25BAD2A06F63}"/>
    <cellStyle name="Millares 3 7" xfId="29" xr:uid="{036CB9A7-FEBD-488C-B507-732B2F76C973}"/>
    <cellStyle name="Millares 3 8" xfId="20" xr:uid="{A2FBA305-CE27-4C7C-A1D8-10CF493819C1}"/>
    <cellStyle name="Moneda 2" xfId="6" xr:uid="{00000000-0005-0000-0000-000005000000}"/>
    <cellStyle name="Moneda 2 2" xfId="80" xr:uid="{D002F3C4-42DE-47EA-BC6E-5E526838C2E8}"/>
    <cellStyle name="Moneda 2 3" xfId="70" xr:uid="{3EBF7ECB-4277-4E59-B529-C780BEDCF455}"/>
    <cellStyle name="Moneda 2 4" xfId="60" xr:uid="{3C0F1777-05A2-4EAF-9129-CA46059E78C2}"/>
    <cellStyle name="Moneda 2 5" xfId="50" xr:uid="{9A5C8AE5-0DD7-4E34-9349-B25212C2B43D}"/>
    <cellStyle name="Moneda 2 6" xfId="40" xr:uid="{EF496AE2-3EB9-43BB-9E9F-9F47A0BFCA7C}"/>
    <cellStyle name="Moneda 2 7" xfId="30" xr:uid="{EF9BB7DD-321C-49EC-8B9C-303737E0F0BB}"/>
    <cellStyle name="Moneda 2 8" xfId="21" xr:uid="{86EF4DCE-1EF4-4BB2-B435-F3B443D616B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81" xr:uid="{BD2E959B-5E14-450B-9660-C5378B77BB6C}"/>
    <cellStyle name="Normal 2 4" xfId="71" xr:uid="{303E962D-A148-4258-8474-4DABE017DDF8}"/>
    <cellStyle name="Normal 2 5" xfId="61" xr:uid="{10B1CFD4-2C16-4729-8CB7-AE30AE77CD5A}"/>
    <cellStyle name="Normal 2 6" xfId="51" xr:uid="{28FD62AF-91C1-40CA-8480-C27EC359C3AD}"/>
    <cellStyle name="Normal 2 7" xfId="41" xr:uid="{839A9EDB-5689-4980-99A1-BC5C0DFB2300}"/>
    <cellStyle name="Normal 2 8" xfId="31" xr:uid="{9E5812EF-F21C-45E3-AC38-E046C4897FF9}"/>
    <cellStyle name="Normal 2 9" xfId="22" xr:uid="{5BA36F53-5382-4665-A5D9-087060E1AA2F}"/>
    <cellStyle name="Normal 3" xfId="9" xr:uid="{00000000-0005-0000-0000-000009000000}"/>
    <cellStyle name="Normal 3 2" xfId="82" xr:uid="{4F990C0B-D3FF-4521-BE0D-80C4DE737AAC}"/>
    <cellStyle name="Normal 3 3" xfId="72" xr:uid="{5218927E-14CE-42E9-BE79-69899E5DCD5E}"/>
    <cellStyle name="Normal 3 4" xfId="62" xr:uid="{4611D2E6-8C02-4A65-A4C1-3B957BF45EBD}"/>
    <cellStyle name="Normal 3 5" xfId="52" xr:uid="{E460179A-86E6-45F3-B9CE-3CEED3A26CC1}"/>
    <cellStyle name="Normal 3 6" xfId="42" xr:uid="{155ECB91-88BC-4F97-8235-C4A55227CBDB}"/>
    <cellStyle name="Normal 3 7" xfId="32" xr:uid="{24335B3F-AD47-4328-8D1F-746AE17FBBE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84" xr:uid="{D54C1231-589A-4F86-B3A3-F72E7FB33C3A}"/>
    <cellStyle name="Normal 6 2 3" xfId="74" xr:uid="{5982C6B5-C43A-4DE9-8298-5F868F3AF937}"/>
    <cellStyle name="Normal 6 2 4" xfId="64" xr:uid="{27F38268-59B0-414B-9B63-42D666B18733}"/>
    <cellStyle name="Normal 6 2 5" xfId="54" xr:uid="{F37950B6-5553-4DB3-A238-F36C4064EE9F}"/>
    <cellStyle name="Normal 6 2 6" xfId="44" xr:uid="{8ABBB866-892E-4713-9F65-A81401A3A207}"/>
    <cellStyle name="Normal 6 2 7" xfId="34" xr:uid="{1E673557-7154-41DE-921C-4D6B01E8EB20}"/>
    <cellStyle name="Normal 6 2 8" xfId="24" xr:uid="{55DBCBBA-9533-46C9-B9A1-1E0BB667DC87}"/>
    <cellStyle name="Normal 6 3" xfId="83" xr:uid="{5747AE23-5A32-49B0-94F1-4DC58AB948F0}"/>
    <cellStyle name="Normal 6 4" xfId="73" xr:uid="{C9CFC7A8-5E92-459D-863A-6E4B4FFCF2F8}"/>
    <cellStyle name="Normal 6 5" xfId="63" xr:uid="{7FE34EF8-891E-41B6-8D1A-0C334D01479B}"/>
    <cellStyle name="Normal 6 6" xfId="53" xr:uid="{AFB209A6-79E3-4B5F-A251-DC8C3F842E95}"/>
    <cellStyle name="Normal 6 7" xfId="43" xr:uid="{FEF0F5B7-87FD-4F6A-8690-9AA83C242113}"/>
    <cellStyle name="Normal 6 8" xfId="33" xr:uid="{846B5152-B9A2-4DA5-88DD-994BFD22C9CB}"/>
    <cellStyle name="Normal 6 9" xfId="23" xr:uid="{F52A99C8-6BA1-424D-9D28-B8DD4DE955C1}"/>
    <cellStyle name="Porcentual 2" xfId="25" xr:uid="{673DDE67-70BE-4EBF-9946-7AFF38FB5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0</xdr:row>
      <xdr:rowOff>121920</xdr:rowOff>
    </xdr:from>
    <xdr:to>
      <xdr:col>0</xdr:col>
      <xdr:colOff>826008</xdr:colOff>
      <xdr:row>0</xdr:row>
      <xdr:rowOff>632460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741A9E-6E45-4608-B6D9-2FFCF9D28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21920"/>
          <a:ext cx="551688" cy="51054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20</xdr:row>
      <xdr:rowOff>129540</xdr:rowOff>
    </xdr:from>
    <xdr:to>
      <xdr:col>0</xdr:col>
      <xdr:colOff>726948</xdr:colOff>
      <xdr:row>20</xdr:row>
      <xdr:rowOff>640080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99C515-7E6B-4232-9311-F2AE39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3497580"/>
          <a:ext cx="551688" cy="51054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33</xdr:row>
      <xdr:rowOff>129540</xdr:rowOff>
    </xdr:from>
    <xdr:to>
      <xdr:col>0</xdr:col>
      <xdr:colOff>726948</xdr:colOff>
      <xdr:row>33</xdr:row>
      <xdr:rowOff>640080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57D745A-CD00-4CB0-B8C6-03A230282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5882640"/>
          <a:ext cx="551688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showGridLines="0" tabSelected="1" workbookViewId="0">
      <selection activeCell="A26" sqref="A26"/>
    </sheetView>
  </sheetViews>
  <sheetFormatPr baseColWidth="10" defaultColWidth="12" defaultRowHeight="11.25" x14ac:dyDescent="0.2"/>
  <cols>
    <col min="1" max="1" width="67.5" style="1" customWidth="1"/>
    <col min="2" max="2" width="12.6640625" style="1" customWidth="1"/>
    <col min="3" max="3" width="13.83203125" style="1" bestFit="1" customWidth="1"/>
    <col min="4" max="4" width="12.5" style="1" customWidth="1"/>
    <col min="5" max="6" width="13" style="1" customWidth="1"/>
    <col min="7" max="7" width="14.33203125" style="1" customWidth="1"/>
    <col min="8" max="16384" width="12" style="1"/>
  </cols>
  <sheetData>
    <row r="1" spans="1:7" ht="57" customHeight="1" x14ac:dyDescent="0.2">
      <c r="A1" s="21" t="s">
        <v>32</v>
      </c>
      <c r="B1" s="22"/>
      <c r="C1" s="22"/>
      <c r="D1" s="22"/>
      <c r="E1" s="22"/>
      <c r="F1" s="22"/>
      <c r="G1" s="23"/>
    </row>
    <row r="2" spans="1:7" x14ac:dyDescent="0.2">
      <c r="A2" s="18"/>
      <c r="B2" s="24" t="s">
        <v>15</v>
      </c>
      <c r="C2" s="25"/>
      <c r="D2" s="25"/>
      <c r="E2" s="25"/>
      <c r="F2" s="26"/>
      <c r="G2" s="19" t="s">
        <v>14</v>
      </c>
    </row>
    <row r="3" spans="1:7" ht="24.95" customHeight="1" x14ac:dyDescent="0.2">
      <c r="A3" s="14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20"/>
    </row>
    <row r="4" spans="1:7" x14ac:dyDescent="0.2">
      <c r="A4" s="13"/>
      <c r="B4" s="3"/>
      <c r="C4" s="3"/>
      <c r="D4" s="3"/>
      <c r="E4" s="3"/>
      <c r="F4" s="3"/>
      <c r="G4" s="3"/>
    </row>
    <row r="5" spans="1:7" x14ac:dyDescent="0.2">
      <c r="A5" s="11" t="s">
        <v>22</v>
      </c>
      <c r="B5" s="5">
        <v>10786785.08</v>
      </c>
      <c r="C5" s="5">
        <v>14250000</v>
      </c>
      <c r="D5" s="5">
        <f>B5+C5</f>
        <v>25036785.079999998</v>
      </c>
      <c r="E5" s="5">
        <v>3254865.08</v>
      </c>
      <c r="F5" s="5">
        <v>3254865.08</v>
      </c>
      <c r="G5" s="5">
        <f>D5-E5</f>
        <v>21781920</v>
      </c>
    </row>
    <row r="6" spans="1:7" x14ac:dyDescent="0.2">
      <c r="A6" s="11" t="s">
        <v>23</v>
      </c>
      <c r="B6" s="5">
        <v>62434310.140000001</v>
      </c>
      <c r="C6" s="5">
        <v>2766805.19</v>
      </c>
      <c r="D6" s="5">
        <f t="shared" ref="D6:D11" si="0">B6+C6</f>
        <v>65201115.329999998</v>
      </c>
      <c r="E6" s="5">
        <v>21375843.219999999</v>
      </c>
      <c r="F6" s="5">
        <v>21370652.57</v>
      </c>
      <c r="G6" s="5">
        <f t="shared" ref="G6:G11" si="1">D6-E6</f>
        <v>43825272.109999999</v>
      </c>
    </row>
    <row r="7" spans="1:7" x14ac:dyDescent="0.2">
      <c r="A7" s="11" t="s">
        <v>24</v>
      </c>
      <c r="B7" s="5">
        <v>74024991.280000001</v>
      </c>
      <c r="C7" s="5">
        <v>1131966.57</v>
      </c>
      <c r="D7" s="5">
        <f t="shared" si="0"/>
        <v>75156957.849999994</v>
      </c>
      <c r="E7" s="5">
        <v>27225891.010000002</v>
      </c>
      <c r="F7" s="5">
        <v>24759922.210000001</v>
      </c>
      <c r="G7" s="5">
        <f t="shared" si="1"/>
        <v>47931066.839999989</v>
      </c>
    </row>
    <row r="8" spans="1:7" x14ac:dyDescent="0.2">
      <c r="A8" s="11" t="s">
        <v>25</v>
      </c>
      <c r="B8" s="5">
        <v>38831829.329999998</v>
      </c>
      <c r="C8" s="5">
        <v>97696424.390000001</v>
      </c>
      <c r="D8" s="5">
        <f t="shared" si="0"/>
        <v>136528253.72</v>
      </c>
      <c r="E8" s="5">
        <v>29195533.510000002</v>
      </c>
      <c r="F8" s="5">
        <v>29195533.510000002</v>
      </c>
      <c r="G8" s="5">
        <f t="shared" si="1"/>
        <v>107332720.20999999</v>
      </c>
    </row>
    <row r="9" spans="1:7" x14ac:dyDescent="0.2">
      <c r="A9" s="11" t="s">
        <v>26</v>
      </c>
      <c r="B9" s="5">
        <v>33472362.98</v>
      </c>
      <c r="C9" s="5">
        <v>84904.82</v>
      </c>
      <c r="D9" s="5">
        <f t="shared" si="0"/>
        <v>33557267.799999997</v>
      </c>
      <c r="E9" s="5">
        <v>10317749.01</v>
      </c>
      <c r="F9" s="5">
        <v>10317749.01</v>
      </c>
      <c r="G9" s="5">
        <f t="shared" si="1"/>
        <v>23239518.789999999</v>
      </c>
    </row>
    <row r="10" spans="1:7" x14ac:dyDescent="0.2">
      <c r="A10" s="11" t="s">
        <v>27</v>
      </c>
      <c r="B10" s="5">
        <v>3492933.59</v>
      </c>
      <c r="C10" s="5">
        <v>150000</v>
      </c>
      <c r="D10" s="5">
        <f t="shared" si="0"/>
        <v>3642933.59</v>
      </c>
      <c r="E10" s="5">
        <v>1201483.24</v>
      </c>
      <c r="F10" s="5">
        <v>1201483.24</v>
      </c>
      <c r="G10" s="5">
        <f t="shared" si="1"/>
        <v>2441450.3499999996</v>
      </c>
    </row>
    <row r="11" spans="1:7" x14ac:dyDescent="0.2">
      <c r="A11" s="11" t="s">
        <v>28</v>
      </c>
      <c r="B11" s="5">
        <v>7260723.0599999996</v>
      </c>
      <c r="C11" s="5">
        <v>266744.32000000001</v>
      </c>
      <c r="D11" s="5">
        <f t="shared" si="0"/>
        <v>7527467.3799999999</v>
      </c>
      <c r="E11" s="5">
        <v>1588907.21</v>
      </c>
      <c r="F11" s="5">
        <v>1588907.21</v>
      </c>
      <c r="G11" s="5">
        <f t="shared" si="1"/>
        <v>5938560.1699999999</v>
      </c>
    </row>
    <row r="12" spans="1:7" x14ac:dyDescent="0.2">
      <c r="A12" s="11" t="s">
        <v>29</v>
      </c>
      <c r="B12" s="5">
        <v>18309271.289999999</v>
      </c>
      <c r="C12" s="5">
        <v>693262.12</v>
      </c>
      <c r="D12" s="5">
        <f t="shared" ref="D12" si="2">B12+C12</f>
        <v>19002533.41</v>
      </c>
      <c r="E12" s="5">
        <v>4044393.32</v>
      </c>
      <c r="F12" s="5">
        <v>4044393.32</v>
      </c>
      <c r="G12" s="5">
        <f t="shared" ref="G12" si="3">D12-E12</f>
        <v>14958140.09</v>
      </c>
    </row>
    <row r="13" spans="1:7" x14ac:dyDescent="0.2">
      <c r="A13" s="11" t="s">
        <v>30</v>
      </c>
      <c r="B13" s="5">
        <v>36551607.609999999</v>
      </c>
      <c r="C13" s="5">
        <v>3407996.75</v>
      </c>
      <c r="D13" s="5">
        <f t="shared" ref="D13" si="4">B13+C13</f>
        <v>39959604.359999999</v>
      </c>
      <c r="E13" s="5">
        <v>13854939.300000001</v>
      </c>
      <c r="F13" s="5">
        <v>13833387.300000001</v>
      </c>
      <c r="G13" s="5">
        <f t="shared" ref="G13" si="5">D13-E13</f>
        <v>26104665.059999999</v>
      </c>
    </row>
    <row r="14" spans="1:7" x14ac:dyDescent="0.2">
      <c r="A14" s="11" t="s">
        <v>31</v>
      </c>
      <c r="B14" s="5">
        <v>26645541.359999999</v>
      </c>
      <c r="C14" s="5">
        <v>29764000</v>
      </c>
      <c r="D14" s="5">
        <f t="shared" ref="D14" si="6">B14+C14</f>
        <v>56409541.359999999</v>
      </c>
      <c r="E14" s="5">
        <v>9418144.0500000007</v>
      </c>
      <c r="F14" s="5">
        <v>9305198.1999999993</v>
      </c>
      <c r="G14" s="5">
        <f t="shared" ref="G14" si="7">D14-E14</f>
        <v>46991397.310000002</v>
      </c>
    </row>
    <row r="15" spans="1:7" x14ac:dyDescent="0.2">
      <c r="A15" s="11"/>
      <c r="B15" s="5">
        <v>0</v>
      </c>
      <c r="C15" s="5">
        <v>0</v>
      </c>
      <c r="D15" s="5">
        <f t="shared" ref="D15:D16" si="8">B15+C15</f>
        <v>0</v>
      </c>
      <c r="E15" s="5">
        <v>0</v>
      </c>
      <c r="F15" s="5">
        <v>0</v>
      </c>
      <c r="G15" s="5">
        <f t="shared" ref="G15:G16" si="9">D15-E15</f>
        <v>0</v>
      </c>
    </row>
    <row r="16" spans="1:7" x14ac:dyDescent="0.2">
      <c r="A16" s="11"/>
      <c r="B16" s="5">
        <v>0</v>
      </c>
      <c r="C16" s="5">
        <v>0</v>
      </c>
      <c r="D16" s="5">
        <f t="shared" si="8"/>
        <v>0</v>
      </c>
      <c r="E16" s="5">
        <v>0</v>
      </c>
      <c r="F16" s="5">
        <v>0</v>
      </c>
      <c r="G16" s="5">
        <f t="shared" si="9"/>
        <v>0</v>
      </c>
    </row>
    <row r="17" spans="1:7" x14ac:dyDescent="0.2">
      <c r="A17" s="16" t="s">
        <v>18</v>
      </c>
      <c r="B17" s="6">
        <f t="shared" ref="B17:G17" si="10">SUM(B5:B16)</f>
        <v>311810355.71999997</v>
      </c>
      <c r="C17" s="6">
        <f t="shared" si="10"/>
        <v>150212104.16</v>
      </c>
      <c r="D17" s="6">
        <f t="shared" si="10"/>
        <v>462022459.88000005</v>
      </c>
      <c r="E17" s="6">
        <f t="shared" si="10"/>
        <v>121477748.94999999</v>
      </c>
      <c r="F17" s="6">
        <f t="shared" si="10"/>
        <v>118872091.64999999</v>
      </c>
      <c r="G17" s="6">
        <f t="shared" si="10"/>
        <v>340544710.92999995</v>
      </c>
    </row>
    <row r="18" spans="1:7" x14ac:dyDescent="0.2">
      <c r="A18" s="9"/>
      <c r="B18" s="17"/>
      <c r="C18" s="17"/>
      <c r="D18" s="17"/>
      <c r="E18" s="17"/>
      <c r="F18" s="17"/>
      <c r="G18" s="17"/>
    </row>
    <row r="19" spans="1:7" x14ac:dyDescent="0.2">
      <c r="A19" s="9"/>
      <c r="B19" s="17"/>
      <c r="C19" s="17"/>
      <c r="D19" s="17"/>
      <c r="E19" s="17"/>
      <c r="F19" s="17"/>
      <c r="G19" s="17"/>
    </row>
    <row r="21" spans="1:7" ht="55.15" customHeight="1" x14ac:dyDescent="0.2">
      <c r="A21" s="21" t="s">
        <v>32</v>
      </c>
      <c r="B21" s="22"/>
      <c r="C21" s="22"/>
      <c r="D21" s="22"/>
      <c r="E21" s="22"/>
      <c r="F21" s="22"/>
      <c r="G21" s="23"/>
    </row>
    <row r="22" spans="1:7" x14ac:dyDescent="0.2">
      <c r="A22" s="18"/>
      <c r="B22" s="24" t="s">
        <v>15</v>
      </c>
      <c r="C22" s="25"/>
      <c r="D22" s="25"/>
      <c r="E22" s="25"/>
      <c r="F22" s="26"/>
      <c r="G22" s="19" t="s">
        <v>14</v>
      </c>
    </row>
    <row r="23" spans="1:7" ht="45" x14ac:dyDescent="0.2">
      <c r="A23" s="14" t="s">
        <v>9</v>
      </c>
      <c r="B23" s="2" t="s">
        <v>10</v>
      </c>
      <c r="C23" s="2" t="s">
        <v>16</v>
      </c>
      <c r="D23" s="2" t="s">
        <v>11</v>
      </c>
      <c r="E23" s="2" t="s">
        <v>12</v>
      </c>
      <c r="F23" s="2" t="s">
        <v>13</v>
      </c>
      <c r="G23" s="20"/>
    </row>
    <row r="24" spans="1:7" x14ac:dyDescent="0.2">
      <c r="A24" s="12"/>
      <c r="B24" s="4"/>
      <c r="C24" s="4"/>
      <c r="D24" s="4"/>
      <c r="E24" s="4"/>
      <c r="F24" s="4"/>
      <c r="G24" s="4"/>
    </row>
    <row r="25" spans="1:7" x14ac:dyDescent="0.2">
      <c r="A25" s="10" t="s">
        <v>0</v>
      </c>
      <c r="B25" s="5">
        <v>0</v>
      </c>
      <c r="C25" s="5">
        <v>0</v>
      </c>
      <c r="D25" s="5">
        <f>B25+C25</f>
        <v>0</v>
      </c>
      <c r="E25" s="5">
        <v>0</v>
      </c>
      <c r="F25" s="5">
        <v>0</v>
      </c>
      <c r="G25" s="5">
        <f>D25-E25</f>
        <v>0</v>
      </c>
    </row>
    <row r="26" spans="1:7" x14ac:dyDescent="0.2">
      <c r="A26" s="10" t="s">
        <v>1</v>
      </c>
      <c r="B26" s="5">
        <v>0</v>
      </c>
      <c r="C26" s="5">
        <v>0</v>
      </c>
      <c r="D26" s="5">
        <f t="shared" ref="D26:D28" si="11">B26+C26</f>
        <v>0</v>
      </c>
      <c r="E26" s="5">
        <v>0</v>
      </c>
      <c r="F26" s="5">
        <v>0</v>
      </c>
      <c r="G26" s="5">
        <f t="shared" ref="G26:G28" si="12">D26-E26</f>
        <v>0</v>
      </c>
    </row>
    <row r="27" spans="1:7" x14ac:dyDescent="0.2">
      <c r="A27" s="10" t="s">
        <v>2</v>
      </c>
      <c r="B27" s="5">
        <v>0</v>
      </c>
      <c r="C27" s="5">
        <v>0</v>
      </c>
      <c r="D27" s="5">
        <f t="shared" si="11"/>
        <v>0</v>
      </c>
      <c r="E27" s="5">
        <v>0</v>
      </c>
      <c r="F27" s="5">
        <v>0</v>
      </c>
      <c r="G27" s="5">
        <f t="shared" si="12"/>
        <v>0</v>
      </c>
    </row>
    <row r="28" spans="1:7" x14ac:dyDescent="0.2">
      <c r="A28" s="10" t="s">
        <v>19</v>
      </c>
      <c r="B28" s="5">
        <v>0</v>
      </c>
      <c r="C28" s="5">
        <v>0</v>
      </c>
      <c r="D28" s="5">
        <f t="shared" si="11"/>
        <v>0</v>
      </c>
      <c r="E28" s="5">
        <v>0</v>
      </c>
      <c r="F28" s="5">
        <v>0</v>
      </c>
      <c r="G28" s="5">
        <f t="shared" si="12"/>
        <v>0</v>
      </c>
    </row>
    <row r="29" spans="1:7" x14ac:dyDescent="0.2">
      <c r="A29" s="10"/>
      <c r="B29" s="5"/>
      <c r="C29" s="5"/>
      <c r="D29" s="5"/>
      <c r="E29" s="5"/>
      <c r="F29" s="5"/>
      <c r="G29" s="5"/>
    </row>
    <row r="30" spans="1:7" x14ac:dyDescent="0.2">
      <c r="A30" s="15" t="s">
        <v>18</v>
      </c>
      <c r="B30" s="6">
        <f t="shared" ref="B30:G30" si="13">SUM(B25:B28)</f>
        <v>0</v>
      </c>
      <c r="C30" s="6">
        <f t="shared" si="13"/>
        <v>0</v>
      </c>
      <c r="D30" s="6">
        <f t="shared" si="13"/>
        <v>0</v>
      </c>
      <c r="E30" s="6">
        <f t="shared" si="13"/>
        <v>0</v>
      </c>
      <c r="F30" s="6">
        <f t="shared" si="13"/>
        <v>0</v>
      </c>
      <c r="G30" s="6">
        <f t="shared" si="13"/>
        <v>0</v>
      </c>
    </row>
    <row r="31" spans="1:7" x14ac:dyDescent="0.2">
      <c r="A31" s="9"/>
      <c r="B31" s="17"/>
      <c r="C31" s="17"/>
      <c r="D31" s="17"/>
      <c r="E31" s="17"/>
      <c r="F31" s="17"/>
      <c r="G31" s="17"/>
    </row>
    <row r="34" spans="1:7" ht="59.45" customHeight="1" x14ac:dyDescent="0.2">
      <c r="A34" s="24" t="s">
        <v>32</v>
      </c>
      <c r="B34" s="25"/>
      <c r="C34" s="25"/>
      <c r="D34" s="25"/>
      <c r="E34" s="25"/>
      <c r="F34" s="25"/>
      <c r="G34" s="26"/>
    </row>
    <row r="35" spans="1:7" x14ac:dyDescent="0.2">
      <c r="A35" s="18"/>
      <c r="B35" s="24" t="s">
        <v>15</v>
      </c>
      <c r="C35" s="25"/>
      <c r="D35" s="25"/>
      <c r="E35" s="25"/>
      <c r="F35" s="26"/>
      <c r="G35" s="19" t="s">
        <v>14</v>
      </c>
    </row>
    <row r="36" spans="1:7" ht="45" x14ac:dyDescent="0.2">
      <c r="A36" s="14" t="s">
        <v>9</v>
      </c>
      <c r="B36" s="2" t="s">
        <v>10</v>
      </c>
      <c r="C36" s="2" t="s">
        <v>16</v>
      </c>
      <c r="D36" s="2" t="s">
        <v>11</v>
      </c>
      <c r="E36" s="2" t="s">
        <v>12</v>
      </c>
      <c r="F36" s="2" t="s">
        <v>13</v>
      </c>
      <c r="G36" s="20"/>
    </row>
    <row r="37" spans="1:7" x14ac:dyDescent="0.2">
      <c r="A37" s="12"/>
      <c r="B37" s="4"/>
      <c r="C37" s="4"/>
      <c r="D37" s="4"/>
      <c r="E37" s="4"/>
      <c r="F37" s="4"/>
      <c r="G37" s="4"/>
    </row>
    <row r="38" spans="1:7" x14ac:dyDescent="0.2">
      <c r="A38" s="8" t="s">
        <v>4</v>
      </c>
      <c r="B38" s="5">
        <v>0</v>
      </c>
      <c r="C38" s="5">
        <v>0</v>
      </c>
      <c r="D38" s="5">
        <f t="shared" ref="D38:D50" si="14">B38+C38</f>
        <v>0</v>
      </c>
      <c r="E38" s="5">
        <v>0</v>
      </c>
      <c r="F38" s="5">
        <v>0</v>
      </c>
      <c r="G38" s="5">
        <f t="shared" ref="G38:G50" si="15">D38-E38</f>
        <v>0</v>
      </c>
    </row>
    <row r="39" spans="1:7" x14ac:dyDescent="0.2">
      <c r="A39" s="8"/>
      <c r="B39" s="5"/>
      <c r="C39" s="5"/>
      <c r="D39" s="5"/>
      <c r="E39" s="5"/>
      <c r="F39" s="5"/>
      <c r="G39" s="5"/>
    </row>
    <row r="40" spans="1:7" x14ac:dyDescent="0.2">
      <c r="A40" s="8" t="s">
        <v>3</v>
      </c>
      <c r="B40" s="5">
        <v>0</v>
      </c>
      <c r="C40" s="5">
        <v>0</v>
      </c>
      <c r="D40" s="5">
        <f t="shared" si="14"/>
        <v>0</v>
      </c>
      <c r="E40" s="5">
        <v>0</v>
      </c>
      <c r="F40" s="5">
        <v>0</v>
      </c>
      <c r="G40" s="5">
        <f t="shared" si="15"/>
        <v>0</v>
      </c>
    </row>
    <row r="41" spans="1:7" x14ac:dyDescent="0.2">
      <c r="A41" s="8"/>
      <c r="B41" s="5"/>
      <c r="C41" s="5"/>
      <c r="D41" s="5"/>
      <c r="E41" s="5"/>
      <c r="F41" s="5"/>
      <c r="G41" s="5"/>
    </row>
    <row r="42" spans="1:7" ht="22.5" x14ac:dyDescent="0.2">
      <c r="A42" s="8" t="s">
        <v>5</v>
      </c>
      <c r="B42" s="5">
        <v>0</v>
      </c>
      <c r="C42" s="5">
        <v>0</v>
      </c>
      <c r="D42" s="5">
        <f t="shared" si="14"/>
        <v>0</v>
      </c>
      <c r="E42" s="5">
        <v>0</v>
      </c>
      <c r="F42" s="5">
        <v>0</v>
      </c>
      <c r="G42" s="5">
        <f t="shared" si="15"/>
        <v>0</v>
      </c>
    </row>
    <row r="43" spans="1:7" x14ac:dyDescent="0.2">
      <c r="A43" s="8"/>
      <c r="B43" s="5"/>
      <c r="C43" s="5"/>
      <c r="D43" s="5"/>
      <c r="E43" s="5"/>
      <c r="F43" s="5"/>
      <c r="G43" s="5"/>
    </row>
    <row r="44" spans="1:7" ht="22.5" x14ac:dyDescent="0.2">
      <c r="A44" s="8" t="s">
        <v>7</v>
      </c>
      <c r="B44" s="5">
        <v>0</v>
      </c>
      <c r="C44" s="5">
        <v>0</v>
      </c>
      <c r="D44" s="5">
        <f t="shared" si="14"/>
        <v>0</v>
      </c>
      <c r="E44" s="5">
        <v>0</v>
      </c>
      <c r="F44" s="5">
        <v>0</v>
      </c>
      <c r="G44" s="5">
        <f t="shared" si="15"/>
        <v>0</v>
      </c>
    </row>
    <row r="45" spans="1:7" x14ac:dyDescent="0.2">
      <c r="A45" s="8"/>
      <c r="B45" s="5"/>
      <c r="C45" s="5"/>
      <c r="D45" s="5"/>
      <c r="E45" s="5"/>
      <c r="F45" s="5"/>
      <c r="G45" s="5"/>
    </row>
    <row r="46" spans="1:7" ht="22.5" x14ac:dyDescent="0.2">
      <c r="A46" s="8" t="s">
        <v>8</v>
      </c>
      <c r="B46" s="5">
        <v>0</v>
      </c>
      <c r="C46" s="5">
        <v>0</v>
      </c>
      <c r="D46" s="5">
        <f t="shared" si="14"/>
        <v>0</v>
      </c>
      <c r="E46" s="5">
        <v>0</v>
      </c>
      <c r="F46" s="5">
        <v>0</v>
      </c>
      <c r="G46" s="5">
        <f t="shared" si="15"/>
        <v>0</v>
      </c>
    </row>
    <row r="47" spans="1:7" x14ac:dyDescent="0.2">
      <c r="A47" s="8"/>
      <c r="B47" s="5"/>
      <c r="C47" s="5"/>
      <c r="D47" s="5"/>
      <c r="E47" s="5"/>
      <c r="F47" s="5"/>
      <c r="G47" s="5"/>
    </row>
    <row r="48" spans="1:7" ht="22.5" x14ac:dyDescent="0.2">
      <c r="A48" s="8" t="s">
        <v>20</v>
      </c>
      <c r="B48" s="5">
        <v>0</v>
      </c>
      <c r="C48" s="5">
        <v>0</v>
      </c>
      <c r="D48" s="5">
        <f t="shared" ref="D48" si="16">B48+C48</f>
        <v>0</v>
      </c>
      <c r="E48" s="5">
        <v>0</v>
      </c>
      <c r="F48" s="5">
        <v>0</v>
      </c>
      <c r="G48" s="5">
        <f t="shared" ref="G48" si="17">D48-E48</f>
        <v>0</v>
      </c>
    </row>
    <row r="49" spans="1:7" x14ac:dyDescent="0.2">
      <c r="A49" s="8"/>
      <c r="B49" s="5"/>
      <c r="C49" s="5"/>
      <c r="D49" s="5"/>
      <c r="E49" s="5"/>
      <c r="F49" s="5"/>
      <c r="G49" s="5"/>
    </row>
    <row r="50" spans="1:7" x14ac:dyDescent="0.2">
      <c r="A50" s="8" t="s">
        <v>6</v>
      </c>
      <c r="B50" s="5">
        <v>0</v>
      </c>
      <c r="C50" s="5">
        <v>0</v>
      </c>
      <c r="D50" s="5">
        <f t="shared" si="14"/>
        <v>0</v>
      </c>
      <c r="E50" s="5">
        <v>0</v>
      </c>
      <c r="F50" s="5">
        <v>0</v>
      </c>
      <c r="G50" s="5">
        <f t="shared" si="15"/>
        <v>0</v>
      </c>
    </row>
    <row r="51" spans="1:7" x14ac:dyDescent="0.2">
      <c r="A51" s="8"/>
      <c r="B51" s="5"/>
      <c r="C51" s="5"/>
      <c r="D51" s="5"/>
      <c r="E51" s="5"/>
      <c r="F51" s="5"/>
      <c r="G51" s="5"/>
    </row>
    <row r="52" spans="1:7" x14ac:dyDescent="0.2">
      <c r="A52" s="8" t="s">
        <v>21</v>
      </c>
      <c r="B52" s="5">
        <v>311810355.72000003</v>
      </c>
      <c r="C52" s="5">
        <v>150212104.16</v>
      </c>
      <c r="D52" s="5">
        <f t="shared" ref="D52" si="18">B52+C52</f>
        <v>462022459.88</v>
      </c>
      <c r="E52" s="5">
        <v>121477748.95</v>
      </c>
      <c r="F52" s="5">
        <v>118872091.65000001</v>
      </c>
      <c r="G52" s="5">
        <f t="shared" ref="G52" si="19">D52-E52</f>
        <v>340544710.93000001</v>
      </c>
    </row>
    <row r="53" spans="1:7" x14ac:dyDescent="0.2">
      <c r="A53" s="8"/>
      <c r="B53" s="5"/>
      <c r="C53" s="5"/>
      <c r="D53" s="5"/>
      <c r="E53" s="5"/>
      <c r="F53" s="5"/>
      <c r="G53" s="5"/>
    </row>
    <row r="54" spans="1:7" x14ac:dyDescent="0.2">
      <c r="A54" s="15" t="s">
        <v>18</v>
      </c>
      <c r="B54" s="6">
        <f t="shared" ref="B54:G54" si="20">SUM(B38:B52)</f>
        <v>311810355.72000003</v>
      </c>
      <c r="C54" s="6">
        <f t="shared" si="20"/>
        <v>150212104.16</v>
      </c>
      <c r="D54" s="6">
        <f t="shared" si="20"/>
        <v>462022459.88</v>
      </c>
      <c r="E54" s="6">
        <f t="shared" si="20"/>
        <v>121477748.95</v>
      </c>
      <c r="F54" s="6">
        <f t="shared" si="20"/>
        <v>118872091.65000001</v>
      </c>
      <c r="G54" s="6">
        <f t="shared" si="20"/>
        <v>340544710.93000001</v>
      </c>
    </row>
    <row r="56" spans="1:7" x14ac:dyDescent="0.2">
      <c r="A56" s="1" t="s">
        <v>17</v>
      </c>
    </row>
    <row r="61" spans="1:7" x14ac:dyDescent="0.2">
      <c r="A61" s="7"/>
      <c r="B61"/>
      <c r="C61" s="7"/>
      <c r="D61" s="7"/>
    </row>
    <row r="62" spans="1:7" x14ac:dyDescent="0.2">
      <c r="A62" s="7"/>
      <c r="B62"/>
      <c r="C62" s="7"/>
      <c r="D62" s="7"/>
    </row>
  </sheetData>
  <sheetProtection formatCells="0" formatColumns="0" formatRows="0" insertRows="0" deleteRows="0" autoFilter="0"/>
  <mergeCells count="9">
    <mergeCell ref="G2:G3"/>
    <mergeCell ref="A1:G1"/>
    <mergeCell ref="A21:G21"/>
    <mergeCell ref="G35:G36"/>
    <mergeCell ref="G22:G23"/>
    <mergeCell ref="A34:G34"/>
    <mergeCell ref="B2:F2"/>
    <mergeCell ref="B22:F22"/>
    <mergeCell ref="B35:F35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2026-07-24T20:53:28Z</cp:lastPrinted>
  <dcterms:created xsi:type="dcterms:W3CDTF">2014-02-10T03:37:14Z</dcterms:created>
  <dcterms:modified xsi:type="dcterms:W3CDTF">2026-07-24T20:53:47Z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