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E04ECF97-A68A-44CE-BF8E-3602EB83D76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EAA!$A$1:$F$28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<sst xmlns="http://schemas.openxmlformats.org/spreadsheetml/2006/main" count="27" uniqueCount="27">
  <si>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</si>
  <si>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</si>
  <si>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</si>
  <si>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</si>
  <si>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</si>
  <si>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</si>
  <si>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</si>
  <si>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</si>
  <si>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</si>
  <si>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</si>
  <si>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</si>
  <si>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</si>
  <si>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</si>
  <si>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</si>
  <si>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</si>
  <si>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</si>
  <si>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</si>
  <si>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</si>
  <si>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</si>
  <si>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</si>
  <si>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</si>
  <si>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</si>
  <si>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</si>
  <si>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</si>
  <si>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</si>
  <si>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</si>
  <si>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COMITÉ MUNICIPAL DE AGUA POTABLE Y ALCANTARILLADO DE SALAMANCA, GUANAJUATO.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</si>
</sst>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87">
    <cellStyle name="Euro" xfId="1" xr:uid="{00000000-0005-0000-0000-000000000000}"/>
    <cellStyle name="Millares 2" xfId="2" xr:uid="{00000000-0005-0000-0000-000001000000}"/>
    <cellStyle name="Millares 2 10" xfId="124" xr:uid="{FF28ED8B-5DD4-411D-A0D5-B0776392A057}"/>
    <cellStyle name="Millares 2 11" xfId="115" xr:uid="{45650AEE-0D5D-4D45-8B11-785451E03EDB}"/>
    <cellStyle name="Millares 2 12" xfId="106" xr:uid="{AD6F4E41-4E16-4051-AAD8-609F96E33347}"/>
    <cellStyle name="Millares 2 13" xfId="97" xr:uid="{2FCCF390-4206-4A2B-8B74-A73F2CB6D5DE}"/>
    <cellStyle name="Millares 2 14" xfId="88" xr:uid="{B25F1814-1C39-4F94-A3AE-16F28F31E55B}"/>
    <cellStyle name="Millares 2 15" xfId="79" xr:uid="{03FC6A2D-EC06-4EF4-AF97-3FF7F9EAA711}"/>
    <cellStyle name="Millares 2 16" xfId="70" xr:uid="{1003A983-ECDA-4AFA-A6AC-C273BEFCE507}"/>
    <cellStyle name="Millares 2 17" xfId="61" xr:uid="{5F35E175-6D04-41B2-A150-074386A062CA}"/>
    <cellStyle name="Millares 2 18" xfId="52" xr:uid="{674E0255-EC00-40DB-87B2-1CB4D8638314}"/>
    <cellStyle name="Millares 2 19" xfId="43" xr:uid="{5135F29D-6189-423E-92AC-2536B8E06F9D}"/>
    <cellStyle name="Millares 2 2" xfId="3" xr:uid="{00000000-0005-0000-0000-000002000000}"/>
    <cellStyle name="Millares 2 2 10" xfId="107" xr:uid="{D8BECA4F-7952-4FF1-9FEB-5EB7428B157B}"/>
    <cellStyle name="Millares 2 2 11" xfId="98" xr:uid="{12A8C576-A946-4B7E-B05D-61C5195B7B19}"/>
    <cellStyle name="Millares 2 2 12" xfId="89" xr:uid="{6FB603EF-053E-4F10-8B82-22238F58829D}"/>
    <cellStyle name="Millares 2 2 13" xfId="80" xr:uid="{F6B0E24B-1373-4FB8-A698-DDB36EDAD58D}"/>
    <cellStyle name="Millares 2 2 14" xfId="71" xr:uid="{3EE9DAC6-09B9-4099-8C30-D9C29426893C}"/>
    <cellStyle name="Millares 2 2 15" xfId="62" xr:uid="{1C1090D4-E02D-4BD8-BC7A-742D42D0D27B}"/>
    <cellStyle name="Millares 2 2 16" xfId="53" xr:uid="{843751C8-314C-409D-9631-05EAE4D7D33E}"/>
    <cellStyle name="Millares 2 2 17" xfId="44" xr:uid="{D7B73788-3537-49A3-9323-19685091CF86}"/>
    <cellStyle name="Millares 2 2 18" xfId="35" xr:uid="{426676F6-3202-4584-8EDF-762ADDCAED6D}"/>
    <cellStyle name="Millares 2 2 19" xfId="26" xr:uid="{0F3FF17A-F656-4AC8-92A0-45E78C78B3B8}"/>
    <cellStyle name="Millares 2 2 2" xfId="179" xr:uid="{27E494E1-C27A-460E-9FD3-1FEA06A1146C}"/>
    <cellStyle name="Millares 2 2 20" xfId="17" xr:uid="{0B57DE15-4EFE-47F9-9C80-5877626402E8}"/>
    <cellStyle name="Millares 2 2 3" xfId="170" xr:uid="{0712E9DB-1EC5-4902-9777-ECA6C4FA7955}"/>
    <cellStyle name="Millares 2 2 4" xfId="161" xr:uid="{16E6AF98-D89C-4B7E-A655-7F8A38035254}"/>
    <cellStyle name="Millares 2 2 5" xfId="152" xr:uid="{CDEDADA3-268A-4EF5-B186-15FCFB650C76}"/>
    <cellStyle name="Millares 2 2 6" xfId="143" xr:uid="{AB92EA4C-6CFE-4B50-8EE0-7F020AD7467A}"/>
    <cellStyle name="Millares 2 2 7" xfId="134" xr:uid="{A19B6C14-3E39-444A-B132-330EF1EB4CEF}"/>
    <cellStyle name="Millares 2 2 8" xfId="125" xr:uid="{90BDEC40-6B05-4985-B127-A337F9D38763}"/>
    <cellStyle name="Millares 2 2 9" xfId="116" xr:uid="{04754B6F-E1CF-4C66-AFCD-402362BB5C6E}"/>
    <cellStyle name="Millares 2 20" xfId="34" xr:uid="{2BF3CD67-A90C-493C-8AE1-8BB268C75684}"/>
    <cellStyle name="Millares 2 21" xfId="25" xr:uid="{00BEACA4-6EC1-4D9E-BECF-16FA474F2FA3}"/>
    <cellStyle name="Millares 2 22" xfId="16" xr:uid="{5E1210DF-080D-4CC0-8618-75F62DFC1052}"/>
    <cellStyle name="Millares 2 3" xfId="4" xr:uid="{00000000-0005-0000-0000-000003000000}"/>
    <cellStyle name="Millares 2 3 10" xfId="108" xr:uid="{19A41880-2AE2-42F1-BE56-75812EDF9366}"/>
    <cellStyle name="Millares 2 3 11" xfId="99" xr:uid="{A1712571-FBBD-4702-9134-2A84486AA706}"/>
    <cellStyle name="Millares 2 3 12" xfId="90" xr:uid="{624082F1-2016-4AD2-8653-B07E099AD296}"/>
    <cellStyle name="Millares 2 3 13" xfId="81" xr:uid="{63EE8CD7-5DD9-4EBF-A99C-C26CBD52ACF0}"/>
    <cellStyle name="Millares 2 3 14" xfId="72" xr:uid="{FFF892C7-500B-48F6-93C3-52F4334C03E3}"/>
    <cellStyle name="Millares 2 3 15" xfId="63" xr:uid="{E8586329-ABB8-453B-99F7-491024292D7A}"/>
    <cellStyle name="Millares 2 3 16" xfId="54" xr:uid="{1DF92630-1AD1-461F-98E4-D8C70916D0D5}"/>
    <cellStyle name="Millares 2 3 17" xfId="45" xr:uid="{2EDF5089-8D39-4281-8E8F-15B439EE17C3}"/>
    <cellStyle name="Millares 2 3 18" xfId="36" xr:uid="{D73AFC74-F533-469B-BA08-49F1BEB4BD01}"/>
    <cellStyle name="Millares 2 3 19" xfId="27" xr:uid="{9D6EB698-411A-4CD3-AF5D-48B6E3FE3EF9}"/>
    <cellStyle name="Millares 2 3 2" xfId="180" xr:uid="{D4AC553F-37E3-43E6-9202-CD01FA05F3EA}"/>
    <cellStyle name="Millares 2 3 20" xfId="18" xr:uid="{418A4D00-E075-47B0-9FFF-B783817CDB1B}"/>
    <cellStyle name="Millares 2 3 3" xfId="171" xr:uid="{802C9709-2532-4708-AD18-D6AA0FD0C3D4}"/>
    <cellStyle name="Millares 2 3 4" xfId="162" xr:uid="{23B645C5-8F8F-453D-B8ED-64401F89315E}"/>
    <cellStyle name="Millares 2 3 5" xfId="153" xr:uid="{B3186B71-8E10-4C16-92AB-4945EF29E8FD}"/>
    <cellStyle name="Millares 2 3 6" xfId="144" xr:uid="{E0F0DA4E-C95D-4E59-9B74-B206C619D523}"/>
    <cellStyle name="Millares 2 3 7" xfId="135" xr:uid="{B9CFCC0E-D855-4CF2-A8B7-B7E3D8A4AB56}"/>
    <cellStyle name="Millares 2 3 8" xfId="126" xr:uid="{D2A9CAD6-EAEC-4657-91A2-E0496FC43ED9}"/>
    <cellStyle name="Millares 2 3 9" xfId="117" xr:uid="{32EAABB4-61DD-43B1-B4F4-E7241BD9C3DB}"/>
    <cellStyle name="Millares 2 4" xfId="178" xr:uid="{0ABAFA86-9542-4951-BBFE-2181506662E2}"/>
    <cellStyle name="Millares 2 5" xfId="169" xr:uid="{62BDA27A-EEF1-49CC-A482-4FF7C11F10EC}"/>
    <cellStyle name="Millares 2 6" xfId="160" xr:uid="{36F4FABF-FB5C-402E-94AC-F6D0864711BF}"/>
    <cellStyle name="Millares 2 7" xfId="151" xr:uid="{AD3A86A3-E9B0-4D1A-AF1E-5F6ABF2F7AB1}"/>
    <cellStyle name="Millares 2 8" xfId="142" xr:uid="{2B1F26E3-A911-48D8-8F6A-85921DC9CA18}"/>
    <cellStyle name="Millares 2 9" xfId="133" xr:uid="{513F4124-287E-440B-B3B8-8B95877A76C2}"/>
    <cellStyle name="Millares 3" xfId="5" xr:uid="{00000000-0005-0000-0000-000004000000}"/>
    <cellStyle name="Millares 3 10" xfId="109" xr:uid="{A83DD6AF-D464-4C9D-A494-7B9C74C2A2DC}"/>
    <cellStyle name="Millares 3 11" xfId="100" xr:uid="{C0B92B6A-62F8-4F7E-BA4A-F6779E99B90D}"/>
    <cellStyle name="Millares 3 12" xfId="91" xr:uid="{9717F159-BB5C-448B-BC96-ABEB400898E6}"/>
    <cellStyle name="Millares 3 13" xfId="82" xr:uid="{4E2A3951-CA0F-40C4-A072-3A057E716FEA}"/>
    <cellStyle name="Millares 3 14" xfId="73" xr:uid="{2C7A886B-C3CB-4E8D-9094-B875CC23D951}"/>
    <cellStyle name="Millares 3 15" xfId="64" xr:uid="{83B423D5-99CE-4DB1-93F4-4A5764932128}"/>
    <cellStyle name="Millares 3 16" xfId="55" xr:uid="{F2B3B5EE-B47F-4773-89AD-11EAC331E9CE}"/>
    <cellStyle name="Millares 3 17" xfId="46" xr:uid="{89EB061F-F447-4F5A-A490-8FFB78579365}"/>
    <cellStyle name="Millares 3 18" xfId="37" xr:uid="{0B0C816B-53F5-4859-B27E-5A2FA21AB38F}"/>
    <cellStyle name="Millares 3 19" xfId="28" xr:uid="{E4BF1273-8E05-4CED-92D2-80775F39ED74}"/>
    <cellStyle name="Millares 3 2" xfId="181" xr:uid="{6FCF7ED0-4B8B-446F-AF63-CD4F3627F8B2}"/>
    <cellStyle name="Millares 3 20" xfId="19" xr:uid="{E5DF5C7A-5B20-47CD-A4A9-70D5FDDCC798}"/>
    <cellStyle name="Millares 3 3" xfId="172" xr:uid="{A95659CC-722C-46CA-A9B7-906F3FFAE6A0}"/>
    <cellStyle name="Millares 3 4" xfId="163" xr:uid="{9260B8A6-8187-49AC-A00B-A8245A64A02C}"/>
    <cellStyle name="Millares 3 5" xfId="154" xr:uid="{46E480E6-AFF0-4F51-94B9-485F9700484A}"/>
    <cellStyle name="Millares 3 6" xfId="145" xr:uid="{4E681298-320A-4D26-B30A-45570B06F8A4}"/>
    <cellStyle name="Millares 3 7" xfId="136" xr:uid="{710F2349-3A8F-4863-A4F5-BA17603BF823}"/>
    <cellStyle name="Millares 3 8" xfId="127" xr:uid="{83536E23-5529-4316-AE35-CA1977A1021B}"/>
    <cellStyle name="Millares 3 9" xfId="118" xr:uid="{C715D624-0713-4392-BA43-96072C678E48}"/>
    <cellStyle name="Moneda 2" xfId="6" xr:uid="{00000000-0005-0000-0000-000005000000}"/>
    <cellStyle name="Moneda 2 10" xfId="110" xr:uid="{9ABC422C-FDC7-4934-B3DA-3D998ED492CF}"/>
    <cellStyle name="Moneda 2 11" xfId="101" xr:uid="{3EFA2440-CE8E-4C01-B2A7-0B8E3BA7B0B5}"/>
    <cellStyle name="Moneda 2 12" xfId="92" xr:uid="{939AD113-4829-4474-A136-284F180A6B33}"/>
    <cellStyle name="Moneda 2 13" xfId="83" xr:uid="{D07BC1E7-BBA5-4428-8602-852D5F6EC1AA}"/>
    <cellStyle name="Moneda 2 14" xfId="74" xr:uid="{D7B46F61-04DF-4D35-86CB-9219D7C9D97C}"/>
    <cellStyle name="Moneda 2 15" xfId="65" xr:uid="{F512979C-542B-4410-A32C-BF003D6C470A}"/>
    <cellStyle name="Moneda 2 16" xfId="56" xr:uid="{7A7BF7B0-A8FF-4C5E-AC9B-931C77F1E693}"/>
    <cellStyle name="Moneda 2 17" xfId="47" xr:uid="{B8B257DC-6827-43AB-96D3-2893B16DD71E}"/>
    <cellStyle name="Moneda 2 18" xfId="38" xr:uid="{A3E52960-ABAE-423A-B3E3-754363FF6ED7}"/>
    <cellStyle name="Moneda 2 19" xfId="29" xr:uid="{A16B3114-9998-41B1-A870-C331C94F5ECF}"/>
    <cellStyle name="Moneda 2 2" xfId="182" xr:uid="{5FEA5102-D910-4E60-BFC5-8B854E5AD0A9}"/>
    <cellStyle name="Moneda 2 20" xfId="20" xr:uid="{ADDC0F10-794B-4EEB-A0EC-941023F1ED50}"/>
    <cellStyle name="Moneda 2 3" xfId="173" xr:uid="{5DEA1988-3135-4B29-BACD-F00CC5EE4D1D}"/>
    <cellStyle name="Moneda 2 4" xfId="164" xr:uid="{9B52B350-EFD0-420D-9419-B61190D00CEA}"/>
    <cellStyle name="Moneda 2 5" xfId="155" xr:uid="{878A2604-7F31-4855-BB4A-6A72E439765A}"/>
    <cellStyle name="Moneda 2 6" xfId="146" xr:uid="{6EDFCB58-24D7-4050-A4D1-7C71523658F7}"/>
    <cellStyle name="Moneda 2 7" xfId="137" xr:uid="{41CC8A66-1D73-479B-B55A-22B01536D416}"/>
    <cellStyle name="Moneda 2 8" xfId="128" xr:uid="{0535D4CA-DF18-4ADF-9963-6549964C0895}"/>
    <cellStyle name="Moneda 2 9" xfId="119" xr:uid="{1E645142-C9DB-42A9-9F47-3F48BF32601F}"/>
    <cellStyle name="Normal" xfId="0" builtinId="0"/>
    <cellStyle name="Normal 2" xfId="7" xr:uid="{00000000-0005-0000-0000-000007000000}"/>
    <cellStyle name="Normal 2 10" xfId="120" xr:uid="{558C8032-87B1-4F19-BDCC-0339093D2D58}"/>
    <cellStyle name="Normal 2 11" xfId="111" xr:uid="{BC8410BF-10FB-4746-9FA5-F2C038FD1BEA}"/>
    <cellStyle name="Normal 2 12" xfId="102" xr:uid="{CB81030C-B6EF-4BDB-B140-4AE7CFB060EF}"/>
    <cellStyle name="Normal 2 13" xfId="93" xr:uid="{9AFBBF51-5C1B-42FB-AC95-AE48CD9DF071}"/>
    <cellStyle name="Normal 2 14" xfId="84" xr:uid="{8AA06692-65BF-425C-B152-68238C374EF6}"/>
    <cellStyle name="Normal 2 15" xfId="75" xr:uid="{275A1566-09EE-4BE9-A3EC-65EDBE555C6A}"/>
    <cellStyle name="Normal 2 16" xfId="66" xr:uid="{46EE2DF7-68F3-4D86-A4E7-68484D485EE0}"/>
    <cellStyle name="Normal 2 17" xfId="57" xr:uid="{C69A9814-D678-4001-AA7F-21E403C3259A}"/>
    <cellStyle name="Normal 2 18" xfId="48" xr:uid="{9BE9074E-9DB3-41B9-9239-2CFA29F1D76E}"/>
    <cellStyle name="Normal 2 19" xfId="39" xr:uid="{CC7EE64C-8702-476E-8A6A-4E943F82DC07}"/>
    <cellStyle name="Normal 2 2" xfId="8" xr:uid="{00000000-0005-0000-0000-000008000000}"/>
    <cellStyle name="Normal 2 20" xfId="30" xr:uid="{78F2B542-0A15-4E54-9E26-2BD84347A670}"/>
    <cellStyle name="Normal 2 21" xfId="21" xr:uid="{6113A5BD-9D94-4A4A-8B86-71BC90F0A922}"/>
    <cellStyle name="Normal 2 3" xfId="183" xr:uid="{DCB7881B-8636-414B-B427-EA3343383E68}"/>
    <cellStyle name="Normal 2 4" xfId="174" xr:uid="{B8B5EC2F-E948-4DB0-AF7F-BD6EF212E3A6}"/>
    <cellStyle name="Normal 2 5" xfId="165" xr:uid="{0A5DD418-698E-4AFB-AA09-C0EA9AF7B682}"/>
    <cellStyle name="Normal 2 6" xfId="156" xr:uid="{95C2619E-4C1F-45DF-97B0-0127F69FBB26}"/>
    <cellStyle name="Normal 2 7" xfId="147" xr:uid="{BB57DA45-C211-4307-A832-DCA59E0C1E42}"/>
    <cellStyle name="Normal 2 8" xfId="138" xr:uid="{9713FFAA-BD8C-4530-A057-15CBB4A5499E}"/>
    <cellStyle name="Normal 2 9" xfId="129" xr:uid="{26B5F347-FB4B-459A-AFF8-A1130914B39F}"/>
    <cellStyle name="Normal 3" xfId="9" xr:uid="{00000000-0005-0000-0000-000009000000}"/>
    <cellStyle name="Normal 3 10" xfId="112" xr:uid="{D8625843-07F7-436D-920A-E3BDAE156AEE}"/>
    <cellStyle name="Normal 3 11" xfId="103" xr:uid="{5579AF73-C6A2-47C2-B81F-84998253E229}"/>
    <cellStyle name="Normal 3 12" xfId="94" xr:uid="{CF7B91D4-DB3B-4677-ADD9-387679EAB8A0}"/>
    <cellStyle name="Normal 3 13" xfId="85" xr:uid="{927A9B4E-46ED-46DD-8D4B-0843314FB922}"/>
    <cellStyle name="Normal 3 14" xfId="76" xr:uid="{4E088787-F64F-434B-96EC-4F0F3DCF4A40}"/>
    <cellStyle name="Normal 3 15" xfId="67" xr:uid="{2A9C7D17-1776-4423-8F75-67CA170AAF36}"/>
    <cellStyle name="Normal 3 16" xfId="58" xr:uid="{2B5023B5-6C0D-402B-96CD-155FE5E1D827}"/>
    <cellStyle name="Normal 3 17" xfId="49" xr:uid="{499201EB-3750-42EE-A519-5C1EDB21A7F7}"/>
    <cellStyle name="Normal 3 18" xfId="40" xr:uid="{CD06EBC8-4457-4C16-8EE8-73F761B236BD}"/>
    <cellStyle name="Normal 3 19" xfId="31" xr:uid="{CAB619C5-B73E-4B55-8A8F-D6D5C01DD3FE}"/>
    <cellStyle name="Normal 3 2" xfId="184" xr:uid="{CD67F952-FC97-4EB3-A0EB-CCEAABFE8021}"/>
    <cellStyle name="Normal 3 20" xfId="22" xr:uid="{6A355C07-26D7-4FC5-A9EF-FF86DE2FBDBB}"/>
    <cellStyle name="Normal 3 3" xfId="175" xr:uid="{FB9C1F3D-244E-424F-B5E4-74CA728E993B}"/>
    <cellStyle name="Normal 3 4" xfId="166" xr:uid="{F733E2A8-9205-4B1B-94DB-7FF32AB7E006}"/>
    <cellStyle name="Normal 3 5" xfId="157" xr:uid="{7AFA1280-9B76-4AD1-BF90-5838201B8095}"/>
    <cellStyle name="Normal 3 6" xfId="148" xr:uid="{BFC4679D-9251-4517-A413-8AEDFFDF95D7}"/>
    <cellStyle name="Normal 3 7" xfId="139" xr:uid="{21B7F290-259B-4FAC-9B41-BB6E01B15FAE}"/>
    <cellStyle name="Normal 3 8" xfId="130" xr:uid="{CDC43E0F-4D9E-4E83-9753-FD2CE47B84D7}"/>
    <cellStyle name="Normal 3 9" xfId="121" xr:uid="{116A505E-DC1B-4098-B8E6-60ABFD7F7E6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122" xr:uid="{7EDF5E4A-5C05-496A-B6ED-1DBE24B36CDF}"/>
    <cellStyle name="Normal 6 11" xfId="113" xr:uid="{2380845C-7AB1-4A25-8050-1E881598F14B}"/>
    <cellStyle name="Normal 6 12" xfId="104" xr:uid="{78F66FD5-1A17-4185-BE08-53FF88E6BD90}"/>
    <cellStyle name="Normal 6 13" xfId="95" xr:uid="{E4DB9C86-48DD-43FB-9782-F4E8DB58845A}"/>
    <cellStyle name="Normal 6 14" xfId="86" xr:uid="{18102988-F243-4F0F-B89F-B078A49DDB26}"/>
    <cellStyle name="Normal 6 15" xfId="77" xr:uid="{CF300031-B30B-4479-9ECD-89D8C6F746A9}"/>
    <cellStyle name="Normal 6 16" xfId="68" xr:uid="{85DDB736-733A-4131-B0DB-7A9F27D180F9}"/>
    <cellStyle name="Normal 6 17" xfId="59" xr:uid="{25AE987E-2403-45ED-89DC-4FC0B2B67969}"/>
    <cellStyle name="Normal 6 18" xfId="50" xr:uid="{420C378D-EE3B-4D46-9646-F1F7C5256035}"/>
    <cellStyle name="Normal 6 19" xfId="41" xr:uid="{3A79D715-5E7C-4621-940D-DFEF296DEA30}"/>
    <cellStyle name="Normal 6 2" xfId="15" xr:uid="{00000000-0005-0000-0000-00000F000000}"/>
    <cellStyle name="Normal 6 2 10" xfId="114" xr:uid="{85771BE5-CB6A-4CFA-A516-FD75C2A853A7}"/>
    <cellStyle name="Normal 6 2 11" xfId="105" xr:uid="{2A258FA6-23C0-4D9D-AFAE-87F7C739AEFB}"/>
    <cellStyle name="Normal 6 2 12" xfId="96" xr:uid="{1461E7D5-BEBE-4AB6-9461-5A27360294D5}"/>
    <cellStyle name="Normal 6 2 13" xfId="87" xr:uid="{13979A5E-34F6-43B4-AAAA-1A85F476F630}"/>
    <cellStyle name="Normal 6 2 14" xfId="78" xr:uid="{B4EB3EF9-C7C3-498A-8FBC-4D086A20DE89}"/>
    <cellStyle name="Normal 6 2 15" xfId="69" xr:uid="{78D2DC24-03F3-4461-9833-33A187A0700A}"/>
    <cellStyle name="Normal 6 2 16" xfId="60" xr:uid="{EFCCE4EB-4E6E-48D9-A416-1A2B7DC35F32}"/>
    <cellStyle name="Normal 6 2 17" xfId="51" xr:uid="{F9E7D34F-D49A-48D9-A200-1C550EFB9B41}"/>
    <cellStyle name="Normal 6 2 18" xfId="42" xr:uid="{AD7DF4C0-A0ED-4FA2-B1C5-816AE7C92B7B}"/>
    <cellStyle name="Normal 6 2 19" xfId="33" xr:uid="{4E7B8E4B-0E76-4498-9093-8657BB162628}"/>
    <cellStyle name="Normal 6 2 2" xfId="186" xr:uid="{E606B5FC-D7D6-41CD-9D3A-EB600689CFC0}"/>
    <cellStyle name="Normal 6 2 20" xfId="24" xr:uid="{60C34B6C-F4A1-4433-8BAB-CFFBB25873BF}"/>
    <cellStyle name="Normal 6 2 3" xfId="177" xr:uid="{B33E626C-12F5-4EA3-BA7E-503DA44DF6F3}"/>
    <cellStyle name="Normal 6 2 4" xfId="168" xr:uid="{131B49F9-939F-4E39-83BF-B35408EA590F}"/>
    <cellStyle name="Normal 6 2 5" xfId="159" xr:uid="{495902EB-BDA1-42B7-8C58-743041ACA5D3}"/>
    <cellStyle name="Normal 6 2 6" xfId="150" xr:uid="{8EE3CA37-8D9D-466D-9D0B-C80277EE2F3D}"/>
    <cellStyle name="Normal 6 2 7" xfId="141" xr:uid="{8A759927-6E6A-4837-A1E8-92104805A6B6}"/>
    <cellStyle name="Normal 6 2 8" xfId="132" xr:uid="{A5C548D7-6847-461D-83DF-492F9A636D83}"/>
    <cellStyle name="Normal 6 2 9" xfId="123" xr:uid="{999CB67F-961B-41C1-AE01-74B7D0ADE150}"/>
    <cellStyle name="Normal 6 20" xfId="32" xr:uid="{A0C27385-D67C-4DB0-9593-DAA814AE1009}"/>
    <cellStyle name="Normal 6 21" xfId="23" xr:uid="{B59B9838-5032-4BBF-BF1F-840047721D58}"/>
    <cellStyle name="Normal 6 3" xfId="185" xr:uid="{84DC9F4A-0075-44BB-AF3A-216C09B350DC}"/>
    <cellStyle name="Normal 6 4" xfId="176" xr:uid="{AEB5482D-D9F1-41AE-A85B-C3FB9BE90A3C}"/>
    <cellStyle name="Normal 6 5" xfId="167" xr:uid="{29D002B2-E235-40B3-B32E-E9B301595FE3}"/>
    <cellStyle name="Normal 6 6" xfId="158" xr:uid="{7476E819-336E-4A27-A7A3-FFC6AB906D74}"/>
    <cellStyle name="Normal 6 7" xfId="149" xr:uid="{306E2F38-DC08-4AC2-BD3C-5F9BA0A699A3}"/>
    <cellStyle name="Normal 6 8" xfId="140" xr:uid="{05F4903E-20D2-4A84-A26A-F79A4897D975}"/>
    <cellStyle name="Normal 6 9" xfId="131" xr:uid="{D0277D9F-6E6A-4517-AD03-6B8988B1E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9525</xdr:rowOff>
    </xdr:from>
    <xdr:to>
      <xdr:col>0</xdr:col>
      <xdr:colOff>932688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D535D4-2DA2-47E4-82BA-4B349CE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952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28" sqref="A28:XFD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843356250.5</v>
      </c>
      <c r="C3" s="7">
        <f t="shared" ref="C3:F3" si="0">C4+C12</f>
        <v>570116342.25999999</v>
      </c>
      <c r="D3" s="7">
        <f t="shared" si="0"/>
        <v>562483496.13999999</v>
      </c>
      <c r="E3" s="7">
        <f t="shared" si="0"/>
        <v>850989096.62000012</v>
      </c>
      <c r="F3" s="7">
        <f t="shared" si="0"/>
        <v>7632846.1200000495</v>
      </c>
    </row>
    <row r="4" spans="1:6" x14ac:dyDescent="0.2">
      <c r="A4" s="5" t="s">
        <v>4</v>
      </c>
      <c r="B4" s="7">
        <f>SUM(B5:B11)</f>
        <v>305746760.71000004</v>
      </c>
      <c r="C4" s="7">
        <f>SUM(C5:C11)</f>
        <v>505577962.93000001</v>
      </c>
      <c r="D4" s="7">
        <f>SUM(D5:D11)</f>
        <v>481203770.30000001</v>
      </c>
      <c r="E4" s="7">
        <f>SUM(E5:E11)</f>
        <v>330120953.34000009</v>
      </c>
      <c r="F4" s="7">
        <f>SUM(F5:F11)</f>
        <v>24374192.630000025</v>
      </c>
    </row>
    <row r="5" spans="1:6" x14ac:dyDescent="0.2">
      <c r="A5" s="6" t="s">
        <v>5</v>
      </c>
      <c r="B5" s="8">
        <v>266934319.47999999</v>
      </c>
      <c r="C5" s="8">
        <v>277665823.50999999</v>
      </c>
      <c r="D5" s="8">
        <v>242730392.69</v>
      </c>
      <c r="E5" s="8">
        <f>B5+C5-D5</f>
        <v>301869750.30000001</v>
      </c>
      <c r="F5" s="8">
        <f t="shared" ref="F5:F11" si="1">E5-B5</f>
        <v>34935430.820000023</v>
      </c>
    </row>
    <row r="6" spans="1:6" x14ac:dyDescent="0.2">
      <c r="A6" s="6" t="s">
        <v>6</v>
      </c>
      <c r="B6" s="8">
        <v>9806452.8399999999</v>
      </c>
      <c r="C6" s="8">
        <v>226547696.24000001</v>
      </c>
      <c r="D6" s="8">
        <v>226469686.06</v>
      </c>
      <c r="E6" s="8">
        <f t="shared" ref="E6:E11" si="2">B6+C6-D6</f>
        <v>9884463.0200000107</v>
      </c>
      <c r="F6" s="8">
        <f t="shared" si="1"/>
        <v>78010.180000010878</v>
      </c>
    </row>
    <row r="7" spans="1:6" x14ac:dyDescent="0.2">
      <c r="A7" s="6" t="s">
        <v>7</v>
      </c>
      <c r="B7" s="8">
        <v>9171523.2200000007</v>
      </c>
      <c r="C7" s="8">
        <v>672144.21</v>
      </c>
      <c r="D7" s="8">
        <v>5051086.38</v>
      </c>
      <c r="E7" s="8">
        <f t="shared" si="2"/>
        <v>4792581.05</v>
      </c>
      <c r="F7" s="8">
        <f t="shared" si="1"/>
        <v>-4378942.1700000009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19834465.170000002</v>
      </c>
      <c r="C9" s="8">
        <v>692298.97</v>
      </c>
      <c r="D9" s="8">
        <v>6952605.1699999999</v>
      </c>
      <c r="E9" s="8">
        <f t="shared" si="2"/>
        <v>13574158.970000001</v>
      </c>
      <c r="F9" s="8">
        <f t="shared" si="1"/>
        <v>-6260306.2000000011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537609489.78999996</v>
      </c>
      <c r="C12" s="7">
        <f>SUM(C13:C21)</f>
        <v>64538379.329999998</v>
      </c>
      <c r="D12" s="7">
        <f>SUM(D13:D21)</f>
        <v>81279725.840000004</v>
      </c>
      <c r="E12" s="7">
        <f>SUM(E13:E21)</f>
        <v>520868143.27999997</v>
      </c>
      <c r="F12" s="7">
        <f>SUM(F13:F21)</f>
        <v>-16741346.509999976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24994206.420000002</v>
      </c>
      <c r="C14" s="9">
        <v>326316.83</v>
      </c>
      <c r="D14" s="9">
        <v>3173406.5</v>
      </c>
      <c r="E14" s="9">
        <f t="shared" ref="E14:E21" si="4">B14+C14-D14</f>
        <v>22147116.75</v>
      </c>
      <c r="F14" s="9">
        <f t="shared" si="3"/>
        <v>-2847089.6700000018</v>
      </c>
    </row>
    <row r="15" spans="1:6" x14ac:dyDescent="0.2">
      <c r="A15" s="6" t="s">
        <v>13</v>
      </c>
      <c r="B15" s="9">
        <v>611038109.5</v>
      </c>
      <c r="C15" s="9">
        <v>63089368.5</v>
      </c>
      <c r="D15" s="9">
        <v>66451766.43</v>
      </c>
      <c r="E15" s="9">
        <f t="shared" si="4"/>
        <v>607675711.57000005</v>
      </c>
      <c r="F15" s="9">
        <f t="shared" si="3"/>
        <v>-3362397.9299999475</v>
      </c>
    </row>
    <row r="16" spans="1:6" x14ac:dyDescent="0.2">
      <c r="A16" s="6" t="s">
        <v>14</v>
      </c>
      <c r="B16" s="8">
        <v>180328957.12</v>
      </c>
      <c r="C16" s="8">
        <v>1122694</v>
      </c>
      <c r="D16" s="8">
        <v>561347</v>
      </c>
      <c r="E16" s="8">
        <f t="shared" si="4"/>
        <v>180890304.12</v>
      </c>
      <c r="F16" s="8">
        <f t="shared" si="3"/>
        <v>561347</v>
      </c>
    </row>
    <row r="17" spans="1:6" x14ac:dyDescent="0.2">
      <c r="A17" s="6" t="s">
        <v>15</v>
      </c>
      <c r="B17" s="8">
        <v>5897376.9100000001</v>
      </c>
      <c r="C17" s="8">
        <v>0</v>
      </c>
      <c r="D17" s="8">
        <v>0</v>
      </c>
      <c r="E17" s="8">
        <f t="shared" si="4"/>
        <v>5897376.9100000001</v>
      </c>
      <c r="F17" s="8">
        <f t="shared" si="3"/>
        <v>0</v>
      </c>
    </row>
    <row r="18" spans="1:6" x14ac:dyDescent="0.2">
      <c r="A18" s="6" t="s">
        <v>16</v>
      </c>
      <c r="B18" s="8">
        <v>-290517285.41000003</v>
      </c>
      <c r="C18" s="8">
        <v>0</v>
      </c>
      <c r="D18" s="8">
        <v>11093205.91</v>
      </c>
      <c r="E18" s="8">
        <f t="shared" si="4"/>
        <v>-301610491.32000005</v>
      </c>
      <c r="F18" s="8">
        <f t="shared" si="3"/>
        <v>-11093205.910000026</v>
      </c>
    </row>
    <row r="19" spans="1:6" x14ac:dyDescent="0.2">
      <c r="A19" s="6" t="s">
        <v>17</v>
      </c>
      <c r="B19" s="8">
        <v>5868125.25</v>
      </c>
      <c r="C19" s="8">
        <v>0</v>
      </c>
      <c r="D19" s="8">
        <v>0</v>
      </c>
      <c r="E19" s="8">
        <f t="shared" si="4"/>
        <v>5868125.25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10" t="s">
        <v>24</v>
      </c>
      <c r="B23"/>
      <c r="C23"/>
      <c r="D23"/>
      <c r="E23"/>
      <c r="F2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2026-04-30T15:41:18Z</cp:lastPrinted>
  <dcterms:created xsi:type="dcterms:W3CDTF">2014-02-09T04:04:15Z</dcterms:created>
  <dcterms:modified xsi:type="dcterms:W3CDTF">2026-04-30T15:41:26Z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