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"/>
    </mc:Choice>
  </mc:AlternateContent>
  <xr:revisionPtr revIDLastSave="0" documentId="13_ncr:1_{10B0C99F-1758-485E-A0A9-E56060187E8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<sst xmlns="http://schemas.openxmlformats.org/spreadsheetml/2006/main" count="86" uniqueCount="41">
  <si>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</si>
  <si>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</si>
  <si>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</si>
  <si>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</si>
  <si>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</si>
  <si>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</si>
  <si>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</si>
  <si>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</si>
  <si>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</si>
  <si>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</si>
  <si>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</si>
  <si>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</si>
  <si>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</si>
  <si>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</si>
  <si>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</si>
  <si>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</si>
  <si>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</si>
  <si>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</si>
  <si>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</si>
  <si>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</si>
  <si>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</si>
  <si>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</si>
  <si>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</si>
  <si>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</si>
  <si>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</si>
  <si>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</si>
  <si>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</si>
  <si>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</si>
  <si>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</si>
  <si>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</si>
  <si>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</si>
  <si>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</si>
  <si>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</si>
  <si>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</si>
  <si>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</si>
  <si>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</si>
  <si>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</si>
  <si>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</si>
  <si>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</si>
  <si>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</si>
  <si>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COMITÉ MUNICIPAL DE AGUA POTABLE Y ALCANTARILLADO DE SALAMANCA, GUANAJUATO.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</si>
</sst>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indent="1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8" fillId="0" borderId="2" xfId="8" applyFont="1" applyBorder="1" applyAlignment="1" applyProtection="1">
      <alignment horizontal="left" vertical="top" wrapText="1" indent="1"/>
      <protection locked="0"/>
    </xf>
    <xf numFmtId="0" fontId="4" fillId="0" borderId="2" xfId="8" applyFont="1" applyBorder="1" applyAlignment="1" applyProtection="1">
      <alignment horizontal="left" vertical="top" wrapText="1" indent="1"/>
      <protection locked="0"/>
    </xf>
    <xf numFmtId="0" fontId="9" fillId="0" borderId="4" xfId="8" applyFont="1" applyBorder="1" applyAlignment="1" applyProtection="1">
      <alignment horizontal="left" vertical="top" indent="3"/>
      <protection locked="0"/>
    </xf>
    <xf numFmtId="0" fontId="8" fillId="0" borderId="11" xfId="8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/>
    </xf>
    <xf numFmtId="0" fontId="9" fillId="0" borderId="4" xfId="8" applyFont="1" applyBorder="1" applyAlignment="1">
      <alignment horizontal="center" vertical="top" wrapText="1"/>
    </xf>
    <xf numFmtId="0" fontId="8" fillId="0" borderId="0" xfId="8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6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9" xr:uid="{E732AA76-AECD-4F20-A34C-1C2BE6FA9204}"/>
    <cellStyle name="Millares 2 2 3" xfId="49" xr:uid="{3C60531A-3964-4967-9972-FCF04B186C81}"/>
    <cellStyle name="Millares 2 2 4" xfId="39" xr:uid="{11B78D1B-68C1-43DD-9F6B-ED192911FC59}"/>
    <cellStyle name="Millares 2 2 5" xfId="29" xr:uid="{95CA3442-B375-40BC-AA42-4E2AD460986B}"/>
    <cellStyle name="Millares 2 2 6" xfId="19" xr:uid="{FAB39D5E-604A-4AD7-AC13-ADD32EE2F712}"/>
    <cellStyle name="Millares 2 3" xfId="5" xr:uid="{00000000-0005-0000-0000-000004000000}"/>
    <cellStyle name="Millares 2 3 2" xfId="60" xr:uid="{D4DABA0F-DE1E-4E9D-AF4F-5F5080912E6C}"/>
    <cellStyle name="Millares 2 3 3" xfId="50" xr:uid="{E44276D7-A2FF-457E-87F2-500D1F632F63}"/>
    <cellStyle name="Millares 2 3 4" xfId="40" xr:uid="{218DEC22-EB3A-4EC2-8B67-57B28A152135}"/>
    <cellStyle name="Millares 2 3 5" xfId="30" xr:uid="{DAFFAAB2-6AE2-4917-A174-A2DDCCD10E82}"/>
    <cellStyle name="Millares 2 3 6" xfId="20" xr:uid="{09BAA6C8-49AB-4DDF-8133-40D8456528E3}"/>
    <cellStyle name="Millares 2 4" xfId="27" xr:uid="{23CCBCEC-8E97-430A-9FE6-5EB32A0AB51D}"/>
    <cellStyle name="Millares 2 4 2" xfId="67" xr:uid="{C77C199C-7BBF-451A-84C9-96439208D04D}"/>
    <cellStyle name="Millares 2 4 3" xfId="57" xr:uid="{1D37196E-80F9-41C5-895A-269970DDB833}"/>
    <cellStyle name="Millares 2 4 4" xfId="47" xr:uid="{6DD68DD6-D166-4582-8D4B-044B3839D6C2}"/>
    <cellStyle name="Millares 2 4 5" xfId="37" xr:uid="{7B17FF0C-A4C1-421F-95C8-C8FC0664927E}"/>
    <cellStyle name="Millares 2 5" xfId="58" xr:uid="{9A1162E9-885D-48A7-B42C-5D63C9CA749B}"/>
    <cellStyle name="Millares 2 6" xfId="48" xr:uid="{6B6B3ECE-9E0A-44D3-9542-173ECC0072D3}"/>
    <cellStyle name="Millares 2 7" xfId="38" xr:uid="{E53A101C-A085-4520-8AB3-0D640E7424E7}"/>
    <cellStyle name="Millares 2 8" xfId="28" xr:uid="{075E165B-8BD0-4D79-B436-096946A10A70}"/>
    <cellStyle name="Millares 2 9" xfId="18" xr:uid="{178D9C36-A60C-42F3-9CC4-810E1788F9E1}"/>
    <cellStyle name="Millares 3" xfId="6" xr:uid="{00000000-0005-0000-0000-000005000000}"/>
    <cellStyle name="Millares 3 2" xfId="61" xr:uid="{0594A5AA-F954-4C89-B367-CF6E5AFD3C73}"/>
    <cellStyle name="Millares 3 3" xfId="51" xr:uid="{586C8418-EDED-4272-975F-B5FB20719107}"/>
    <cellStyle name="Millares 3 4" xfId="41" xr:uid="{ACA11407-C8B3-4103-A710-348B06E8C17E}"/>
    <cellStyle name="Millares 3 5" xfId="31" xr:uid="{1BA8528D-2141-4D1A-B321-167C923C7C10}"/>
    <cellStyle name="Millares 3 6" xfId="21" xr:uid="{D4907D2A-B0AB-406B-9EC3-E977138DEC62}"/>
    <cellStyle name="Moneda 2" xfId="7" xr:uid="{00000000-0005-0000-0000-000006000000}"/>
    <cellStyle name="Moneda 2 2" xfId="62" xr:uid="{44002D18-F677-415A-A32B-ABD2BE174D55}"/>
    <cellStyle name="Moneda 2 3" xfId="52" xr:uid="{5EC94723-C8CB-4AEA-99D9-3E399B9EEC74}"/>
    <cellStyle name="Moneda 2 4" xfId="42" xr:uid="{06F63E4E-09C7-4AE1-AF1E-84D15F731CB7}"/>
    <cellStyle name="Moneda 2 5" xfId="32" xr:uid="{D99934FA-DA33-49DE-ADB9-13F442431EC2}"/>
    <cellStyle name="Moneda 2 6" xfId="22" xr:uid="{38A51BC9-9FE9-4F80-88C8-F035D5FA36DA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63" xr:uid="{B6A84F0E-C996-4C9F-AB18-C9A748EE093E}"/>
    <cellStyle name="Normal 2 4" xfId="53" xr:uid="{3E123E96-61DD-42D3-871C-11598AE5CE05}"/>
    <cellStyle name="Normal 2 5" xfId="43" xr:uid="{336ECFAE-AB2B-4467-94AB-4F8F7758BC03}"/>
    <cellStyle name="Normal 2 6" xfId="33" xr:uid="{01636010-DC77-40BC-A6A6-BD7B21B4F764}"/>
    <cellStyle name="Normal 2 7" xfId="23" xr:uid="{69B60051-DE0F-41D8-9BA8-4AA3250450F6}"/>
    <cellStyle name="Normal 3" xfId="10" xr:uid="{00000000-0005-0000-0000-00000A000000}"/>
    <cellStyle name="Normal 3 2" xfId="64" xr:uid="{44085E6F-969E-4D44-BF63-B2458AAAEBFF}"/>
    <cellStyle name="Normal 3 3" xfId="54" xr:uid="{3F054618-AB01-4935-AE8A-1A3B419D7468}"/>
    <cellStyle name="Normal 3 4" xfId="44" xr:uid="{1F3818A8-81C8-42AC-A6BD-B9C71B4F5B5D}"/>
    <cellStyle name="Normal 3 5" xfId="34" xr:uid="{38FEF158-5CD4-461A-9231-0886F36280CD}"/>
    <cellStyle name="Normal 3 6" xfId="24" xr:uid="{D108E75E-A34A-4B20-AD00-22F9C1E704F4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66" xr:uid="{691236AB-6A52-4CB3-9013-62880E85DB82}"/>
    <cellStyle name="Normal 6 2 3" xfId="56" xr:uid="{8CB1FFE7-71E5-4ACB-A4CC-7DDE42BF46E4}"/>
    <cellStyle name="Normal 6 2 4" xfId="46" xr:uid="{51522D73-AE20-46FB-9412-F4C284604DC4}"/>
    <cellStyle name="Normal 6 2 5" xfId="36" xr:uid="{9E963038-ADFE-4A5D-9F00-6BAAD5060FD7}"/>
    <cellStyle name="Normal 6 2 6" xfId="26" xr:uid="{A5B1EAD4-AFB7-4785-9B85-C285736293D8}"/>
    <cellStyle name="Normal 6 3" xfId="65" xr:uid="{F0DA8069-B619-4434-8621-8A7782EA356B}"/>
    <cellStyle name="Normal 6 4" xfId="55" xr:uid="{586C48AC-821F-452C-8026-DE47B5049235}"/>
    <cellStyle name="Normal 6 5" xfId="45" xr:uid="{076A820E-1B8B-4CAF-B38C-F9F53F381311}"/>
    <cellStyle name="Normal 6 6" xfId="35" xr:uid="{E34612D3-40E2-4E75-9871-15FDD201EA5A}"/>
    <cellStyle name="Normal 6 7" xfId="25" xr:uid="{19F10EB6-B9B2-4195-A231-5DF789D27362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</xdr:rowOff>
    </xdr:from>
    <xdr:to>
      <xdr:col>0</xdr:col>
      <xdr:colOff>754380</xdr:colOff>
      <xdr:row>0</xdr:row>
      <xdr:rowOff>602948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5AC9E6-6040-4742-86F6-481CAD467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"/>
          <a:ext cx="601980" cy="587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topLeftCell="A2" zoomScaleNormal="100" workbookViewId="0">
      <selection activeCell="A40" sqref="A4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2" t="s">
        <v>40</v>
      </c>
      <c r="B1" s="43"/>
      <c r="C1" s="43"/>
      <c r="D1" s="43"/>
      <c r="E1" s="43"/>
      <c r="F1" s="43"/>
      <c r="G1" s="44"/>
    </row>
    <row r="2" spans="1:8" s="3" customFormat="1" x14ac:dyDescent="0.2">
      <c r="A2" s="14"/>
      <c r="B2" s="43" t="s">
        <v>36</v>
      </c>
      <c r="C2" s="43"/>
      <c r="D2" s="43"/>
      <c r="E2" s="43"/>
      <c r="F2" s="43"/>
      <c r="G2" s="46" t="s">
        <v>12</v>
      </c>
    </row>
    <row r="3" spans="1:8" s="1" customFormat="1" ht="24.95" customHeight="1" x14ac:dyDescent="0.2">
      <c r="A3" s="1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7"/>
    </row>
    <row r="4" spans="1:8" x14ac:dyDescent="0.2">
      <c r="A4" s="30" t="s">
        <v>0</v>
      </c>
      <c r="B4" s="18">
        <v>0</v>
      </c>
      <c r="C4" s="18">
        <v>0</v>
      </c>
      <c r="D4" s="18">
        <f>B4+C4</f>
        <v>0</v>
      </c>
      <c r="E4" s="18">
        <v>0</v>
      </c>
      <c r="F4" s="18">
        <v>0</v>
      </c>
      <c r="G4" s="18">
        <f>F4-B4</f>
        <v>0</v>
      </c>
      <c r="H4" s="11" t="s">
        <v>20</v>
      </c>
    </row>
    <row r="5" spans="1:8" x14ac:dyDescent="0.2">
      <c r="A5" s="29" t="s">
        <v>1</v>
      </c>
      <c r="B5" s="19">
        <v>0</v>
      </c>
      <c r="C5" s="19">
        <v>0</v>
      </c>
      <c r="D5" s="19">
        <f t="shared" ref="D5:D8" si="0">B5+C5</f>
        <v>0</v>
      </c>
      <c r="E5" s="19">
        <v>0</v>
      </c>
      <c r="F5" s="19">
        <v>0</v>
      </c>
      <c r="G5" s="19">
        <f t="shared" ref="G5:G8" si="1">F5-B5</f>
        <v>0</v>
      </c>
      <c r="H5" s="11" t="s">
        <v>30</v>
      </c>
    </row>
    <row r="6" spans="1:8" x14ac:dyDescent="0.2">
      <c r="A6" s="30" t="s">
        <v>2</v>
      </c>
      <c r="B6" s="19">
        <v>0</v>
      </c>
      <c r="C6" s="19">
        <v>0</v>
      </c>
      <c r="D6" s="19">
        <f t="shared" si="0"/>
        <v>0</v>
      </c>
      <c r="E6" s="19">
        <v>0</v>
      </c>
      <c r="F6" s="19">
        <v>0</v>
      </c>
      <c r="G6" s="19">
        <f t="shared" si="1"/>
        <v>0</v>
      </c>
      <c r="H6" s="11" t="s">
        <v>21</v>
      </c>
    </row>
    <row r="7" spans="1:8" x14ac:dyDescent="0.2">
      <c r="A7" s="30" t="s">
        <v>3</v>
      </c>
      <c r="B7" s="19">
        <v>0</v>
      </c>
      <c r="C7" s="19">
        <v>0</v>
      </c>
      <c r="D7" s="19">
        <f t="shared" si="0"/>
        <v>0</v>
      </c>
      <c r="E7" s="19">
        <v>0</v>
      </c>
      <c r="F7" s="19">
        <v>0</v>
      </c>
      <c r="G7" s="19">
        <f t="shared" si="1"/>
        <v>0</v>
      </c>
      <c r="H7" s="11" t="s">
        <v>22</v>
      </c>
    </row>
    <row r="8" spans="1:8" x14ac:dyDescent="0.2">
      <c r="A8" s="30" t="s">
        <v>4</v>
      </c>
      <c r="B8" s="19">
        <v>0</v>
      </c>
      <c r="C8" s="19">
        <v>0</v>
      </c>
      <c r="D8" s="19">
        <f t="shared" si="0"/>
        <v>0</v>
      </c>
      <c r="E8" s="19">
        <v>0</v>
      </c>
      <c r="F8" s="19">
        <v>0</v>
      </c>
      <c r="G8" s="19">
        <f t="shared" si="1"/>
        <v>0</v>
      </c>
      <c r="H8" s="11" t="s">
        <v>23</v>
      </c>
    </row>
    <row r="9" spans="1:8" x14ac:dyDescent="0.2">
      <c r="A9" s="29" t="s">
        <v>5</v>
      </c>
      <c r="B9" s="19">
        <v>0</v>
      </c>
      <c r="C9" s="19">
        <v>0</v>
      </c>
      <c r="D9" s="19">
        <f t="shared" ref="D9:D12" si="2">B9+C9</f>
        <v>0</v>
      </c>
      <c r="E9" s="19">
        <v>0</v>
      </c>
      <c r="F9" s="19">
        <v>0</v>
      </c>
      <c r="G9" s="19">
        <f t="shared" ref="G9:G12" si="3">F9-B9</f>
        <v>0</v>
      </c>
      <c r="H9" s="11" t="s">
        <v>24</v>
      </c>
    </row>
    <row r="10" spans="1:8" x14ac:dyDescent="0.2">
      <c r="A10" s="30" t="s">
        <v>13</v>
      </c>
      <c r="B10" s="19">
        <v>311810355.72000003</v>
      </c>
      <c r="C10" s="19">
        <v>0</v>
      </c>
      <c r="D10" s="19">
        <f t="shared" si="2"/>
        <v>311810355.72000003</v>
      </c>
      <c r="E10" s="19">
        <v>82512491.099999994</v>
      </c>
      <c r="F10" s="19">
        <v>81008282.680000007</v>
      </c>
      <c r="G10" s="19">
        <f t="shared" si="3"/>
        <v>-230802073.04000002</v>
      </c>
      <c r="H10" s="11" t="s">
        <v>25</v>
      </c>
    </row>
    <row r="11" spans="1:8" ht="22.5" x14ac:dyDescent="0.2">
      <c r="A11" s="27" t="s">
        <v>35</v>
      </c>
      <c r="B11" s="19">
        <v>0</v>
      </c>
      <c r="C11" s="19">
        <v>0</v>
      </c>
      <c r="D11" s="19">
        <f t="shared" si="2"/>
        <v>0</v>
      </c>
      <c r="E11" s="19">
        <v>0</v>
      </c>
      <c r="F11" s="19">
        <v>0</v>
      </c>
      <c r="G11" s="19">
        <f t="shared" si="3"/>
        <v>0</v>
      </c>
      <c r="H11" s="11" t="s">
        <v>26</v>
      </c>
    </row>
    <row r="12" spans="1:8" ht="22.5" x14ac:dyDescent="0.2">
      <c r="A12" s="30" t="s">
        <v>14</v>
      </c>
      <c r="B12" s="19">
        <v>0</v>
      </c>
      <c r="C12" s="19">
        <v>5276812.0999999996</v>
      </c>
      <c r="D12" s="19">
        <f t="shared" si="2"/>
        <v>5276812.0999999996</v>
      </c>
      <c r="E12" s="19">
        <v>3665557.1</v>
      </c>
      <c r="F12" s="19">
        <v>3665557.1</v>
      </c>
      <c r="G12" s="19">
        <f t="shared" si="3"/>
        <v>3665557.1</v>
      </c>
      <c r="H12" s="11" t="s">
        <v>27</v>
      </c>
    </row>
    <row r="13" spans="1:8" x14ac:dyDescent="0.2">
      <c r="A13" s="30" t="s">
        <v>6</v>
      </c>
      <c r="B13" s="19">
        <v>0</v>
      </c>
      <c r="C13" s="19">
        <v>0</v>
      </c>
      <c r="D13" s="19">
        <f t="shared" ref="D13" si="4">B13+C13</f>
        <v>0</v>
      </c>
      <c r="E13" s="19">
        <v>0</v>
      </c>
      <c r="F13" s="19">
        <v>0</v>
      </c>
      <c r="G13" s="19">
        <f t="shared" ref="G13" si="5">F13-B13</f>
        <v>0</v>
      </c>
      <c r="H13" s="11" t="s">
        <v>28</v>
      </c>
    </row>
    <row r="14" spans="1:8" x14ac:dyDescent="0.2">
      <c r="A14" s="28"/>
      <c r="B14" s="20"/>
      <c r="C14" s="20"/>
      <c r="D14" s="20"/>
      <c r="E14" s="20"/>
      <c r="F14" s="20"/>
      <c r="G14" s="20"/>
      <c r="H14" s="11" t="s">
        <v>29</v>
      </c>
    </row>
    <row r="15" spans="1:8" x14ac:dyDescent="0.2">
      <c r="A15" s="31" t="s">
        <v>7</v>
      </c>
      <c r="B15" s="21">
        <f>SUM(B4:B13)</f>
        <v>311810355.72000003</v>
      </c>
      <c r="C15" s="21">
        <f t="shared" ref="C15:G15" si="6">SUM(C4:C13)</f>
        <v>5276812.0999999996</v>
      </c>
      <c r="D15" s="21">
        <f t="shared" si="6"/>
        <v>317087167.82000005</v>
      </c>
      <c r="E15" s="21">
        <f t="shared" si="6"/>
        <v>86178048.199999988</v>
      </c>
      <c r="F15" s="22">
        <f t="shared" si="6"/>
        <v>84673839.780000001</v>
      </c>
      <c r="G15" s="23">
        <f t="shared" si="6"/>
        <v>-227136515.94000003</v>
      </c>
      <c r="H15" s="11" t="s">
        <v>29</v>
      </c>
    </row>
    <row r="16" spans="1:8" x14ac:dyDescent="0.2">
      <c r="A16" s="32"/>
      <c r="B16" s="7"/>
      <c r="C16" s="7"/>
      <c r="D16" s="9"/>
      <c r="E16" s="8" t="s">
        <v>37</v>
      </c>
      <c r="F16" s="10"/>
      <c r="G16" s="23">
        <v>0</v>
      </c>
      <c r="H16" s="11" t="s">
        <v>29</v>
      </c>
    </row>
    <row r="17" spans="1:8" ht="10.15" customHeight="1" x14ac:dyDescent="0.2">
      <c r="A17" s="16"/>
      <c r="B17" s="43" t="s">
        <v>36</v>
      </c>
      <c r="C17" s="43"/>
      <c r="D17" s="43"/>
      <c r="E17" s="43"/>
      <c r="F17" s="43"/>
      <c r="G17" s="46" t="s">
        <v>12</v>
      </c>
      <c r="H17" s="11" t="s">
        <v>29</v>
      </c>
    </row>
    <row r="18" spans="1:8" ht="22.5" x14ac:dyDescent="0.2">
      <c r="A18" s="1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7"/>
      <c r="H18" s="11" t="s">
        <v>29</v>
      </c>
    </row>
    <row r="19" spans="1:8" x14ac:dyDescent="0.2">
      <c r="A19" s="12" t="s">
        <v>15</v>
      </c>
      <c r="B19" s="24">
        <f t="shared" ref="B19:G19" si="7">SUM(B20+B21+B22+B23+B24+B25+B26+B27)</f>
        <v>0</v>
      </c>
      <c r="C19" s="24">
        <f t="shared" si="7"/>
        <v>0</v>
      </c>
      <c r="D19" s="24">
        <f t="shared" si="7"/>
        <v>0</v>
      </c>
      <c r="E19" s="24">
        <f t="shared" si="7"/>
        <v>0</v>
      </c>
      <c r="F19" s="24">
        <f t="shared" si="7"/>
        <v>0</v>
      </c>
      <c r="G19" s="24">
        <f t="shared" si="7"/>
        <v>0</v>
      </c>
      <c r="H19" s="11" t="s">
        <v>29</v>
      </c>
    </row>
    <row r="20" spans="1:8" x14ac:dyDescent="0.2">
      <c r="A20" s="33" t="s">
        <v>0</v>
      </c>
      <c r="B20" s="25">
        <v>0</v>
      </c>
      <c r="C20" s="25">
        <v>0</v>
      </c>
      <c r="D20" s="25">
        <f t="shared" ref="D20:D23" si="8">B20+C20</f>
        <v>0</v>
      </c>
      <c r="E20" s="25">
        <v>0</v>
      </c>
      <c r="F20" s="25">
        <v>0</v>
      </c>
      <c r="G20" s="25">
        <f t="shared" ref="G20:G23" si="9">F20-B20</f>
        <v>0</v>
      </c>
      <c r="H20" s="11" t="s">
        <v>20</v>
      </c>
    </row>
    <row r="21" spans="1:8" x14ac:dyDescent="0.2">
      <c r="A21" s="33" t="s">
        <v>1</v>
      </c>
      <c r="B21" s="25">
        <v>0</v>
      </c>
      <c r="C21" s="25">
        <v>0</v>
      </c>
      <c r="D21" s="25">
        <f t="shared" si="8"/>
        <v>0</v>
      </c>
      <c r="E21" s="25">
        <v>0</v>
      </c>
      <c r="F21" s="25">
        <v>0</v>
      </c>
      <c r="G21" s="25">
        <f t="shared" si="9"/>
        <v>0</v>
      </c>
      <c r="H21" s="11" t="s">
        <v>30</v>
      </c>
    </row>
    <row r="22" spans="1:8" x14ac:dyDescent="0.2">
      <c r="A22" s="33" t="s">
        <v>2</v>
      </c>
      <c r="B22" s="25">
        <v>0</v>
      </c>
      <c r="C22" s="25">
        <v>0</v>
      </c>
      <c r="D22" s="25">
        <f t="shared" si="8"/>
        <v>0</v>
      </c>
      <c r="E22" s="25">
        <v>0</v>
      </c>
      <c r="F22" s="25">
        <v>0</v>
      </c>
      <c r="G22" s="25">
        <f t="shared" si="9"/>
        <v>0</v>
      </c>
      <c r="H22" s="11" t="s">
        <v>21</v>
      </c>
    </row>
    <row r="23" spans="1:8" x14ac:dyDescent="0.2">
      <c r="A23" s="33" t="s">
        <v>3</v>
      </c>
      <c r="B23" s="25">
        <v>0</v>
      </c>
      <c r="C23" s="25">
        <v>0</v>
      </c>
      <c r="D23" s="25">
        <f t="shared" si="8"/>
        <v>0</v>
      </c>
      <c r="E23" s="25">
        <v>0</v>
      </c>
      <c r="F23" s="25">
        <v>0</v>
      </c>
      <c r="G23" s="25">
        <f t="shared" si="9"/>
        <v>0</v>
      </c>
      <c r="H23" s="11" t="s">
        <v>22</v>
      </c>
    </row>
    <row r="24" spans="1:8" x14ac:dyDescent="0.2">
      <c r="A24" s="33" t="s">
        <v>16</v>
      </c>
      <c r="B24" s="25">
        <v>0</v>
      </c>
      <c r="C24" s="25">
        <v>0</v>
      </c>
      <c r="D24" s="25">
        <f t="shared" ref="D24" si="10">B24+C24</f>
        <v>0</v>
      </c>
      <c r="E24" s="25">
        <v>0</v>
      </c>
      <c r="F24" s="25">
        <v>0</v>
      </c>
      <c r="G24" s="25">
        <f t="shared" ref="G24" si="11">F24-B24</f>
        <v>0</v>
      </c>
      <c r="H24" s="11" t="s">
        <v>23</v>
      </c>
    </row>
    <row r="25" spans="1:8" x14ac:dyDescent="0.2">
      <c r="A25" s="33" t="s">
        <v>17</v>
      </c>
      <c r="B25" s="25">
        <v>0</v>
      </c>
      <c r="C25" s="25">
        <v>0</v>
      </c>
      <c r="D25" s="25">
        <f t="shared" ref="D25:D27" si="12">B25+C25</f>
        <v>0</v>
      </c>
      <c r="E25" s="25">
        <v>0</v>
      </c>
      <c r="F25" s="25">
        <v>0</v>
      </c>
      <c r="G25" s="25">
        <f t="shared" ref="G25:G27" si="13">F25-B25</f>
        <v>0</v>
      </c>
      <c r="H25" s="11" t="s">
        <v>24</v>
      </c>
    </row>
    <row r="26" spans="1:8" ht="22.5" x14ac:dyDescent="0.2">
      <c r="A26" s="33" t="s">
        <v>35</v>
      </c>
      <c r="B26" s="25">
        <v>0</v>
      </c>
      <c r="C26" s="25">
        <v>0</v>
      </c>
      <c r="D26" s="25">
        <f t="shared" si="12"/>
        <v>0</v>
      </c>
      <c r="E26" s="25">
        <v>0</v>
      </c>
      <c r="F26" s="25">
        <v>0</v>
      </c>
      <c r="G26" s="25">
        <f t="shared" si="13"/>
        <v>0</v>
      </c>
      <c r="H26" s="11" t="s">
        <v>26</v>
      </c>
    </row>
    <row r="27" spans="1:8" ht="22.5" x14ac:dyDescent="0.2">
      <c r="A27" s="33" t="s">
        <v>14</v>
      </c>
      <c r="B27" s="25">
        <v>0</v>
      </c>
      <c r="C27" s="25">
        <v>0</v>
      </c>
      <c r="D27" s="25">
        <f t="shared" si="12"/>
        <v>0</v>
      </c>
      <c r="E27" s="25">
        <v>0</v>
      </c>
      <c r="F27" s="25">
        <v>0</v>
      </c>
      <c r="G27" s="25">
        <f t="shared" si="13"/>
        <v>0</v>
      </c>
      <c r="H27" s="11" t="s">
        <v>27</v>
      </c>
    </row>
    <row r="28" spans="1:8" x14ac:dyDescent="0.2">
      <c r="A28" s="34"/>
      <c r="B28" s="25"/>
      <c r="C28" s="25"/>
      <c r="D28" s="25"/>
      <c r="E28" s="25"/>
      <c r="F28" s="25"/>
      <c r="G28" s="25"/>
      <c r="H28" s="11" t="s">
        <v>29</v>
      </c>
    </row>
    <row r="29" spans="1:8" ht="41.25" customHeight="1" x14ac:dyDescent="0.2">
      <c r="A29" s="13" t="s">
        <v>39</v>
      </c>
      <c r="B29" s="26">
        <f t="shared" ref="B29:G29" si="14">SUM(B30:B33)</f>
        <v>311810355.72000003</v>
      </c>
      <c r="C29" s="26">
        <f t="shared" si="14"/>
        <v>5276812.0999999996</v>
      </c>
      <c r="D29" s="26">
        <f t="shared" si="14"/>
        <v>317087167.82000005</v>
      </c>
      <c r="E29" s="26">
        <f t="shared" si="14"/>
        <v>86178048.199999988</v>
      </c>
      <c r="F29" s="26">
        <f t="shared" si="14"/>
        <v>84673839.780000001</v>
      </c>
      <c r="G29" s="26">
        <f t="shared" si="14"/>
        <v>-227136515.94000003</v>
      </c>
      <c r="H29" s="11" t="s">
        <v>29</v>
      </c>
    </row>
    <row r="30" spans="1:8" x14ac:dyDescent="0.2">
      <c r="A30" s="33" t="s">
        <v>1</v>
      </c>
      <c r="B30" s="25">
        <v>0</v>
      </c>
      <c r="C30" s="25">
        <v>0</v>
      </c>
      <c r="D30" s="25">
        <f>B30+C30</f>
        <v>0</v>
      </c>
      <c r="E30" s="25">
        <v>0</v>
      </c>
      <c r="F30" s="25">
        <v>0</v>
      </c>
      <c r="G30" s="25">
        <f>F30-B30</f>
        <v>0</v>
      </c>
      <c r="H30" s="11" t="s">
        <v>30</v>
      </c>
    </row>
    <row r="31" spans="1:8" x14ac:dyDescent="0.2">
      <c r="A31" s="33" t="s">
        <v>4</v>
      </c>
      <c r="B31" s="25">
        <v>0</v>
      </c>
      <c r="C31" s="25">
        <v>0</v>
      </c>
      <c r="D31" s="25">
        <f>B31+C31</f>
        <v>0</v>
      </c>
      <c r="E31" s="25">
        <v>0</v>
      </c>
      <c r="F31" s="25">
        <v>0</v>
      </c>
      <c r="G31" s="25">
        <f t="shared" ref="G31:G32" si="15">F31-B31</f>
        <v>0</v>
      </c>
      <c r="H31" s="11" t="s">
        <v>23</v>
      </c>
    </row>
    <row r="32" spans="1:8" ht="22.5" x14ac:dyDescent="0.2">
      <c r="A32" s="33" t="s">
        <v>18</v>
      </c>
      <c r="B32" s="25">
        <v>311810355.72000003</v>
      </c>
      <c r="C32" s="25">
        <v>0</v>
      </c>
      <c r="D32" s="25">
        <f>B32+C32</f>
        <v>311810355.72000003</v>
      </c>
      <c r="E32" s="25">
        <v>82512491.099999994</v>
      </c>
      <c r="F32" s="25">
        <v>81008282.680000007</v>
      </c>
      <c r="G32" s="25">
        <f t="shared" si="15"/>
        <v>-230802073.04000002</v>
      </c>
      <c r="H32" s="11" t="s">
        <v>25</v>
      </c>
    </row>
    <row r="33" spans="1:8" ht="22.5" x14ac:dyDescent="0.2">
      <c r="A33" s="33" t="s">
        <v>14</v>
      </c>
      <c r="B33" s="25">
        <v>0</v>
      </c>
      <c r="C33" s="25">
        <v>5276812.0999999996</v>
      </c>
      <c r="D33" s="25">
        <f>B33+C33</f>
        <v>5276812.0999999996</v>
      </c>
      <c r="E33" s="25">
        <v>3665557.1</v>
      </c>
      <c r="F33" s="25">
        <v>3665557.1</v>
      </c>
      <c r="G33" s="25">
        <f t="shared" ref="G33" si="16">F33-B33</f>
        <v>3665557.1</v>
      </c>
      <c r="H33" s="11" t="s">
        <v>27</v>
      </c>
    </row>
    <row r="34" spans="1:8" x14ac:dyDescent="0.2">
      <c r="A34" s="34"/>
      <c r="B34" s="25"/>
      <c r="C34" s="25"/>
      <c r="D34" s="25"/>
      <c r="E34" s="25"/>
      <c r="F34" s="25"/>
      <c r="G34" s="25"/>
      <c r="H34" s="11" t="s">
        <v>29</v>
      </c>
    </row>
    <row r="35" spans="1:8" x14ac:dyDescent="0.2">
      <c r="A35" s="12" t="s">
        <v>6</v>
      </c>
      <c r="B35" s="26">
        <f t="shared" ref="B35:G35" si="17">SUM(B36)</f>
        <v>0</v>
      </c>
      <c r="C35" s="26">
        <f t="shared" si="17"/>
        <v>0</v>
      </c>
      <c r="D35" s="26">
        <f t="shared" si="17"/>
        <v>0</v>
      </c>
      <c r="E35" s="26">
        <f t="shared" si="17"/>
        <v>0</v>
      </c>
      <c r="F35" s="26">
        <f t="shared" si="17"/>
        <v>0</v>
      </c>
      <c r="G35" s="26">
        <f t="shared" si="17"/>
        <v>0</v>
      </c>
      <c r="H35" s="11" t="s">
        <v>29</v>
      </c>
    </row>
    <row r="36" spans="1:8" x14ac:dyDescent="0.2">
      <c r="A36" s="33" t="s">
        <v>6</v>
      </c>
      <c r="B36" s="25">
        <v>0</v>
      </c>
      <c r="C36" s="25">
        <v>0</v>
      </c>
      <c r="D36" s="25">
        <f>B36+C36</f>
        <v>0</v>
      </c>
      <c r="E36" s="25">
        <v>0</v>
      </c>
      <c r="F36" s="25">
        <v>0</v>
      </c>
      <c r="G36" s="25">
        <f>F36-B36</f>
        <v>0</v>
      </c>
      <c r="H36" s="11" t="s">
        <v>28</v>
      </c>
    </row>
    <row r="37" spans="1:8" x14ac:dyDescent="0.2">
      <c r="A37" s="33"/>
      <c r="B37" s="25"/>
      <c r="C37" s="25"/>
      <c r="D37" s="25"/>
      <c r="E37" s="25"/>
      <c r="F37" s="25"/>
      <c r="G37" s="25"/>
      <c r="H37" s="11"/>
    </row>
    <row r="38" spans="1:8" x14ac:dyDescent="0.2">
      <c r="A38" s="35" t="s">
        <v>7</v>
      </c>
      <c r="B38" s="21">
        <f>SUM(B35+B29+B19)</f>
        <v>311810355.72000003</v>
      </c>
      <c r="C38" s="21">
        <f t="shared" ref="C38:G38" si="18">SUM(C35+C29+C19)</f>
        <v>5276812.0999999996</v>
      </c>
      <c r="D38" s="21">
        <f t="shared" si="18"/>
        <v>317087167.82000005</v>
      </c>
      <c r="E38" s="21">
        <f t="shared" si="18"/>
        <v>86178048.199999988</v>
      </c>
      <c r="F38" s="21">
        <f t="shared" si="18"/>
        <v>84673839.780000001</v>
      </c>
      <c r="G38" s="21">
        <f t="shared" si="18"/>
        <v>-227136515.94000003</v>
      </c>
      <c r="H38" s="11" t="s">
        <v>29</v>
      </c>
    </row>
    <row r="39" spans="1:8" x14ac:dyDescent="0.2">
      <c r="A39" s="36"/>
      <c r="B39" s="37"/>
      <c r="C39" s="37"/>
      <c r="D39" s="37"/>
      <c r="E39" s="8" t="s">
        <v>37</v>
      </c>
      <c r="F39" s="10"/>
      <c r="G39" s="40">
        <v>0</v>
      </c>
      <c r="H39" s="11" t="s">
        <v>29</v>
      </c>
    </row>
    <row r="40" spans="1:8" x14ac:dyDescent="0.2">
      <c r="A40" t="s">
        <v>31</v>
      </c>
    </row>
    <row r="41" spans="1:8" x14ac:dyDescent="0.2">
      <c r="A41" s="38" t="s">
        <v>33</v>
      </c>
    </row>
    <row r="42" spans="1:8" x14ac:dyDescent="0.2">
      <c r="A42" s="38" t="s">
        <v>19</v>
      </c>
    </row>
    <row r="43" spans="1:8" ht="30.75" customHeight="1" x14ac:dyDescent="0.2">
      <c r="A43" s="45" t="s">
        <v>34</v>
      </c>
      <c r="B43" s="45"/>
      <c r="C43" s="45"/>
      <c r="D43" s="45"/>
      <c r="E43" s="45"/>
      <c r="F43" s="45"/>
      <c r="G43" s="45"/>
    </row>
    <row r="47" spans="1:8" x14ac:dyDescent="0.2">
      <c r="A47" s="39"/>
      <c r="D47" s="41"/>
      <c r="E47" s="41"/>
    </row>
    <row r="48" spans="1:8" x14ac:dyDescent="0.2">
      <c r="A48" s="39"/>
      <c r="D48" s="41"/>
      <c r="E48" s="41"/>
    </row>
  </sheetData>
  <sheetProtection formatCells="0" formatColumns="0" formatRows="0" insertRows="0" autoFilter="0"/>
  <mergeCells count="8">
    <mergeCell ref="D47:E47"/>
    <mergeCell ref="D48:E48"/>
    <mergeCell ref="A1:G1"/>
    <mergeCell ref="A43:G43"/>
    <mergeCell ref="B2:F2"/>
    <mergeCell ref="G2:G3"/>
    <mergeCell ref="B17:F17"/>
    <mergeCell ref="G17:G18"/>
  </mergeCells>
  <pageMargins left="0.9055118110236221" right="0.31496062992125984" top="0.35433070866141736" bottom="0.35433070866141736" header="0.31496062992125984" footer="0.31496062992125984"/>
  <pageSetup paperSize="9" scale="83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2026-04-30T16:05:54Z</cp:lastPrinted>
  <dcterms:created xsi:type="dcterms:W3CDTF">2012-12-11T20:48:19Z</dcterms:created>
  <dcterms:modified xsi:type="dcterms:W3CDTF">2026-04-30T16:05:57Z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