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PRESUPUESTALES\"/>
    </mc:Choice>
  </mc:AlternateContent>
  <xr:revisionPtr revIDLastSave="0" documentId="13_ncr:1_{F3A6E2D0-965F-4527-A002-F8EB1F4FC99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4" l="1"/>
  <c r="D32" i="4"/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<sst xmlns="http://schemas.openxmlformats.org/spreadsheetml/2006/main" count="86" uniqueCount="41">
  <si>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</si>
  <si>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</si>
  <si>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</si>
  <si>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</si>
  <si>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</si>
  <si>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</si>
  <si>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</si>
  <si>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</si>
  <si>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</si>
  <si>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</si>
  <si>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</si>
  <si>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</si>
  <si>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</si>
  <si>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</si>
  <si>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</si>
  <si>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</si>
  <si>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</si>
  <si>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</si>
  <si>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</si>
  <si>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</si>
  <si>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</si>
  <si>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</si>
  <si>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</si>
  <si>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</si>
  <si>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</si>
  <si>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</si>
  <si>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</si>
  <si>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</si>
  <si>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</si>
  <si>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</si>
  <si>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</si>
  <si>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</si>
  <si>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</si>
  <si>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</si>
  <si>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</si>
  <si>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</si>
  <si>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</si>
  <si>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</si>
  <si>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</si>
  <si>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</si>
  <si>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COMITÉ MUNICIPAL DE AGUA POTABLE Y ALCANTARILLADO DE SALAMANCA, GUANAJUATO.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</si>
</sst>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7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2" fillId="0" borderId="0" xfId="8" applyNumberFormat="1" applyFont="1" applyAlignment="1" applyProtection="1">
      <alignment vertical="top"/>
      <protection locked="0"/>
    </xf>
    <xf numFmtId="0" fontId="9" fillId="2" borderId="7" xfId="8" applyFont="1" applyFill="1" applyBorder="1" applyAlignment="1">
      <alignment vertical="center"/>
    </xf>
    <xf numFmtId="0" fontId="9" fillId="2" borderId="9" xfId="8" applyFont="1" applyFill="1" applyBorder="1" applyAlignment="1">
      <alignment horizontal="center" vertical="center"/>
    </xf>
    <xf numFmtId="0" fontId="9" fillId="2" borderId="7" xfId="8" applyFont="1" applyFill="1" applyBorder="1" applyAlignment="1">
      <alignment vertical="center" wrapText="1"/>
    </xf>
    <xf numFmtId="0" fontId="9" fillId="2" borderId="9" xfId="8" applyFont="1" applyFill="1" applyBorder="1" applyAlignment="1">
      <alignment horizontal="center" vertical="center" wrapText="1"/>
    </xf>
    <xf numFmtId="3" fontId="4" fillId="0" borderId="7" xfId="8" applyNumberFormat="1" applyFont="1" applyBorder="1" applyAlignment="1" applyProtection="1">
      <alignment vertical="top"/>
      <protection locked="0"/>
    </xf>
    <xf numFmtId="3" fontId="4" fillId="0" borderId="9" xfId="8" applyNumberFormat="1" applyFont="1" applyBorder="1" applyAlignment="1" applyProtection="1">
      <alignment vertical="top"/>
      <protection locked="0"/>
    </xf>
    <xf numFmtId="3" fontId="4" fillId="0" borderId="8" xfId="8" applyNumberFormat="1" applyFont="1" applyBorder="1" applyAlignment="1" applyProtection="1">
      <alignment vertical="top"/>
      <protection locked="0"/>
    </xf>
    <xf numFmtId="3" fontId="8" fillId="0" borderId="2" xfId="8" applyNumberFormat="1" applyFont="1" applyBorder="1" applyAlignment="1" applyProtection="1">
      <alignment vertical="top"/>
      <protection locked="0"/>
    </xf>
    <xf numFmtId="3" fontId="8" fillId="0" borderId="4" xfId="8" applyNumberFormat="1" applyFont="1" applyBorder="1" applyAlignment="1" applyProtection="1">
      <alignment vertical="top"/>
      <protection locked="0"/>
    </xf>
    <xf numFmtId="3" fontId="8" fillId="0" borderId="7" xfId="8" applyNumberFormat="1" applyFont="1" applyBorder="1" applyAlignment="1" applyProtection="1">
      <alignment vertical="top"/>
      <protection locked="0"/>
    </xf>
    <xf numFmtId="3" fontId="9" fillId="0" borderId="7" xfId="8" applyNumberFormat="1" applyFont="1" applyBorder="1" applyAlignment="1" applyProtection="1">
      <alignment vertical="top"/>
      <protection locked="0"/>
    </xf>
    <xf numFmtId="3" fontId="8" fillId="0" borderId="9" xfId="8" applyNumberFormat="1" applyFont="1" applyBorder="1" applyAlignment="1" applyProtection="1">
      <alignment vertical="top"/>
      <protection locked="0"/>
    </xf>
    <xf numFmtId="3" fontId="9" fillId="0" borderId="9" xfId="8" applyNumberFormat="1" applyFont="1" applyBorder="1" applyAlignment="1" applyProtection="1">
      <alignment vertical="top"/>
      <protection locked="0"/>
    </xf>
    <xf numFmtId="0" fontId="4" fillId="0" borderId="10" xfId="8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0" fontId="9" fillId="0" borderId="2" xfId="8" applyFont="1" applyBorder="1" applyAlignment="1" applyProtection="1">
      <alignment horizontal="left" vertical="top" indent="3"/>
      <protection locked="0"/>
    </xf>
    <xf numFmtId="0" fontId="9" fillId="0" borderId="2" xfId="8" applyFont="1" applyBorder="1" applyAlignment="1">
      <alignment horizontal="center" vertical="top" wrapText="1"/>
    </xf>
    <xf numFmtId="0" fontId="9" fillId="0" borderId="0" xfId="9" applyFont="1" applyAlignment="1" applyProtection="1">
      <alignment horizontal="center" vertical="top"/>
      <protection locked="0"/>
    </xf>
    <xf numFmtId="0" fontId="2" fillId="0" borderId="0" xfId="9" applyAlignment="1" applyProtection="1">
      <alignment horizontal="left" vertical="top" indent="1"/>
      <protection locked="0"/>
    </xf>
    <xf numFmtId="0" fontId="4" fillId="0" borderId="11" xfId="8" applyFont="1" applyBorder="1" applyAlignment="1" applyProtection="1">
      <alignment horizontal="left" vertical="center" wrapText="1" indent="1"/>
      <protection locked="0"/>
    </xf>
    <xf numFmtId="0" fontId="8" fillId="0" borderId="11" xfId="8" applyFont="1" applyBorder="1" applyAlignment="1" applyProtection="1">
      <alignment horizontal="left" vertical="center" wrapText="1" indent="1"/>
      <protection locked="0"/>
    </xf>
    <xf numFmtId="0" fontId="8" fillId="0" borderId="11" xfId="8" applyFont="1" applyBorder="1" applyAlignment="1">
      <alignment horizontal="left" vertical="center" wrapText="1" indent="1"/>
    </xf>
    <xf numFmtId="0" fontId="9" fillId="0" borderId="11" xfId="8" applyFont="1" applyBorder="1" applyAlignment="1">
      <alignment horizontal="left" vertical="center"/>
    </xf>
    <xf numFmtId="0" fontId="9" fillId="0" borderId="11" xfId="8" applyFont="1" applyBorder="1" applyAlignment="1">
      <alignment horizontal="left" vertical="center" wrapText="1"/>
    </xf>
    <xf numFmtId="0" fontId="8" fillId="0" borderId="11" xfId="8" applyFont="1" applyBorder="1" applyAlignment="1">
      <alignment horizontal="left" vertical="center" wrapText="1"/>
    </xf>
    <xf numFmtId="0" fontId="9" fillId="0" borderId="11" xfId="8" applyFont="1" applyBorder="1" applyAlignment="1">
      <alignment vertical="center"/>
    </xf>
    <xf numFmtId="3" fontId="4" fillId="0" borderId="0" xfId="8" applyNumberFormat="1" applyFont="1" applyAlignment="1" applyProtection="1">
      <alignment vertical="top"/>
      <protection locked="0"/>
    </xf>
    <xf numFmtId="0" fontId="9" fillId="0" borderId="0" xfId="9" applyFont="1" applyAlignment="1" applyProtection="1">
      <alignment horizontal="center" vertical="top"/>
      <protection locked="0"/>
    </xf>
    <xf numFmtId="0" fontId="9" fillId="2" borderId="3" xfId="8" applyFont="1" applyFill="1" applyBorder="1" applyAlignment="1" applyProtection="1">
      <alignment horizontal="center" vertical="center" wrapText="1"/>
      <protection locked="0"/>
    </xf>
    <xf numFmtId="0" fontId="9" fillId="2" borderId="4" xfId="8" applyFont="1" applyFill="1" applyBorder="1" applyAlignment="1" applyProtection="1">
      <alignment horizontal="center" vertical="center" wrapText="1"/>
      <protection locked="0"/>
    </xf>
    <xf numFmtId="0" fontId="9" fillId="2" borderId="5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</cellXfs>
  <cellStyles count="7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10" xfId="18" xr:uid="{26E95E8E-FB09-4245-852E-026C3F884BDC}"/>
    <cellStyle name="Millares 2 2" xfId="4" xr:uid="{00000000-0005-0000-0000-000003000000}"/>
    <cellStyle name="Millares 2 2 2" xfId="69" xr:uid="{0AE25C59-0C7F-480C-B433-7189D1D88708}"/>
    <cellStyle name="Millares 2 2 3" xfId="59" xr:uid="{AA6C65EF-C381-4C54-93FC-A719BD693328}"/>
    <cellStyle name="Millares 2 2 4" xfId="49" xr:uid="{16E10A37-D0CA-404E-AA6D-4AB5FA4AD890}"/>
    <cellStyle name="Millares 2 2 5" xfId="39" xr:uid="{BBF9E267-59CE-4C36-95D5-519BBC6135D6}"/>
    <cellStyle name="Millares 2 2 6" xfId="29" xr:uid="{CFE684D6-DC3C-44DE-A967-AE605EB04C25}"/>
    <cellStyle name="Millares 2 2 7" xfId="19" xr:uid="{95EF041B-D76F-42F6-B620-05ADE7266938}"/>
    <cellStyle name="Millares 2 3" xfId="5" xr:uid="{00000000-0005-0000-0000-000004000000}"/>
    <cellStyle name="Millares 2 3 2" xfId="70" xr:uid="{F0B5894A-A161-4B81-AB4B-A79673AFADAA}"/>
    <cellStyle name="Millares 2 3 3" xfId="60" xr:uid="{E7CF1210-83E6-4B7A-982A-24EC61DF782D}"/>
    <cellStyle name="Millares 2 3 4" xfId="50" xr:uid="{F51D45C9-BB7C-44FB-AB6C-39B5EFF67043}"/>
    <cellStyle name="Millares 2 3 5" xfId="40" xr:uid="{DC7B2B40-F0CA-4C58-9282-DC210AEC2309}"/>
    <cellStyle name="Millares 2 3 6" xfId="30" xr:uid="{C3B82E15-FC1D-4B7F-96A3-2D1C516F3DF8}"/>
    <cellStyle name="Millares 2 3 7" xfId="20" xr:uid="{EAE99ECB-1ADD-4A1D-8F24-B6EF39139091}"/>
    <cellStyle name="Millares 2 4" xfId="27" xr:uid="{D264F1A1-33B9-4E94-A560-D53F6447DE0A}"/>
    <cellStyle name="Millares 2 4 2" xfId="77" xr:uid="{B5420261-D909-4364-999D-A95ECC5F81C5}"/>
    <cellStyle name="Millares 2 4 3" xfId="67" xr:uid="{8429E5A5-2B40-4F2B-96CD-ED8AA21BA475}"/>
    <cellStyle name="Millares 2 4 4" xfId="57" xr:uid="{42002CFD-DA11-4FC9-96A3-85F07B76A82D}"/>
    <cellStyle name="Millares 2 4 5" xfId="47" xr:uid="{7F21D083-67EB-4762-B4FF-C7F8B5D34E7B}"/>
    <cellStyle name="Millares 2 4 6" xfId="37" xr:uid="{F3849B4D-1EE5-4A11-99EF-90AD4AD331A3}"/>
    <cellStyle name="Millares 2 5" xfId="68" xr:uid="{631AC43D-3604-4C27-8F46-6E1D168D291A}"/>
    <cellStyle name="Millares 2 6" xfId="58" xr:uid="{CF86146B-B8B8-4C0E-B326-E14787C7327F}"/>
    <cellStyle name="Millares 2 7" xfId="48" xr:uid="{C5E588ED-2517-41CE-9165-A17285C8FE93}"/>
    <cellStyle name="Millares 2 8" xfId="38" xr:uid="{242DD923-6F19-4CD4-B686-EA96840ED631}"/>
    <cellStyle name="Millares 2 9" xfId="28" xr:uid="{5FEB44D2-7124-4D49-B992-F39C0B9E2744}"/>
    <cellStyle name="Millares 3" xfId="6" xr:uid="{00000000-0005-0000-0000-000005000000}"/>
    <cellStyle name="Millares 3 2" xfId="71" xr:uid="{D6E7679B-D1C8-44B9-96C6-501EF874AD5B}"/>
    <cellStyle name="Millares 3 3" xfId="61" xr:uid="{5F4E12DB-B118-4927-8979-9A6EEDE12EC3}"/>
    <cellStyle name="Millares 3 4" xfId="51" xr:uid="{7279630B-D6EB-4DA9-9C4A-725B4F36E2B8}"/>
    <cellStyle name="Millares 3 5" xfId="41" xr:uid="{270F31CD-C27B-4691-8AE8-388016BA1246}"/>
    <cellStyle name="Millares 3 6" xfId="31" xr:uid="{E1E9208A-4937-4465-8D5A-37EE395D397A}"/>
    <cellStyle name="Millares 3 7" xfId="21" xr:uid="{B1B46726-CB89-42CE-B668-4B293C9F26C0}"/>
    <cellStyle name="Moneda 2" xfId="7" xr:uid="{00000000-0005-0000-0000-000006000000}"/>
    <cellStyle name="Moneda 2 2" xfId="72" xr:uid="{CA48AF79-E34B-43E7-88B6-58371C748DD4}"/>
    <cellStyle name="Moneda 2 3" xfId="62" xr:uid="{FAC7E43C-E7A1-44F2-8AEB-9219D669EE58}"/>
    <cellStyle name="Moneda 2 4" xfId="52" xr:uid="{9F740EF3-41FF-48F0-A3EB-6EC20E54A432}"/>
    <cellStyle name="Moneda 2 5" xfId="42" xr:uid="{810CBABC-E5A7-4131-BA60-C4722D00D1C7}"/>
    <cellStyle name="Moneda 2 6" xfId="32" xr:uid="{BE44B316-6B18-4A0D-8786-8BBAA8F90BFE}"/>
    <cellStyle name="Moneda 2 7" xfId="22" xr:uid="{7D5C8F78-F5D1-490A-9F8F-819BF5BDF509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73" xr:uid="{FB9DB4E5-873B-4064-BD5C-0F8ABA31891F}"/>
    <cellStyle name="Normal 2 4" xfId="63" xr:uid="{EE6C5B92-1244-4909-9075-EDC0D3A783D8}"/>
    <cellStyle name="Normal 2 5" xfId="53" xr:uid="{7CD36017-B2A6-411D-BA52-2D4CFD30E4B0}"/>
    <cellStyle name="Normal 2 6" xfId="43" xr:uid="{3FC6545E-FA1E-42F9-87B6-1DC3D3C6775C}"/>
    <cellStyle name="Normal 2 7" xfId="33" xr:uid="{9B8DB9C8-6CB7-43BF-9D43-B3388B4D747D}"/>
    <cellStyle name="Normal 2 8" xfId="23" xr:uid="{AB48EA81-AF9A-46C1-ADAC-E15713949EF6}"/>
    <cellStyle name="Normal 3" xfId="10" xr:uid="{00000000-0005-0000-0000-00000A000000}"/>
    <cellStyle name="Normal 3 2" xfId="74" xr:uid="{E2E5FD42-8716-4E76-9543-1B6BF7B9C3C1}"/>
    <cellStyle name="Normal 3 3" xfId="64" xr:uid="{0DDB4F40-AC3F-4F57-B2DE-132A6354EBA9}"/>
    <cellStyle name="Normal 3 4" xfId="54" xr:uid="{DDA08F67-2DAE-4219-8A0D-AE3708F98A17}"/>
    <cellStyle name="Normal 3 5" xfId="44" xr:uid="{8C549DC5-A0A0-4B28-87A7-F8342DF3E548}"/>
    <cellStyle name="Normal 3 6" xfId="34" xr:uid="{62C93A0E-85E2-4E1B-87FC-4D0E512668BD}"/>
    <cellStyle name="Normal 3 7" xfId="24" xr:uid="{DBD387D2-A618-4628-8AE5-363C94D3B3A9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76" xr:uid="{E0243951-E8BF-4D23-83FA-891908DD3431}"/>
    <cellStyle name="Normal 6 2 3" xfId="66" xr:uid="{6F308AB1-776F-4B3B-A7E5-A325473EF2F3}"/>
    <cellStyle name="Normal 6 2 4" xfId="56" xr:uid="{53463E22-9E8B-4C62-B345-D59140F27741}"/>
    <cellStyle name="Normal 6 2 5" xfId="46" xr:uid="{4E348280-2BD5-4B46-BFFE-3A66DDFD7E16}"/>
    <cellStyle name="Normal 6 2 6" xfId="36" xr:uid="{DE234972-1F70-4021-84B1-EBB0F12FB38D}"/>
    <cellStyle name="Normal 6 2 7" xfId="26" xr:uid="{63D605B5-9549-4EB1-B093-2EFA608477BA}"/>
    <cellStyle name="Normal 6 3" xfId="75" xr:uid="{7364D163-0EE6-4DFF-9004-4F183513EA19}"/>
    <cellStyle name="Normal 6 4" xfId="65" xr:uid="{51EC628E-C795-41BC-B930-C72A5027395D}"/>
    <cellStyle name="Normal 6 5" xfId="55" xr:uid="{3BE33A51-3067-4395-B4D9-B596999D84D2}"/>
    <cellStyle name="Normal 6 6" xfId="45" xr:uid="{D36BCA73-86C4-479F-AB09-FA126A4331E8}"/>
    <cellStyle name="Normal 6 7" xfId="35" xr:uid="{E6DEBE09-B7F4-448E-ACAC-1770BA4D6705}"/>
    <cellStyle name="Normal 6 8" xfId="25" xr:uid="{6D18DADD-5F7E-4DBB-9699-6C49BA27BAF6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449580</xdr:colOff>
      <xdr:row>0</xdr:row>
      <xdr:rowOff>60960</xdr:rowOff>
    </xdr:from>
    <xdr:to>
      <xdr:col>0</xdr:col>
      <xdr:colOff>1001268</xdr:colOff>
      <xdr:row>0</xdr:row>
      <xdr:rowOff>571500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C605AF-8D09-4F8D-A84F-F3997671E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60960"/>
          <a:ext cx="551688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showGridLines="0" tabSelected="1" zoomScaleNormal="100" workbookViewId="0">
      <selection sqref="A1:G1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10" s="3" customFormat="1" ht="48.6" customHeight="1" x14ac:dyDescent="0.2">
      <c r="A1" s="43" t="s">
        <v>40</v>
      </c>
      <c r="B1" s="44"/>
      <c r="C1" s="44"/>
      <c r="D1" s="44"/>
      <c r="E1" s="44"/>
      <c r="F1" s="44"/>
      <c r="G1" s="45"/>
    </row>
    <row r="2" spans="1:10" s="3" customFormat="1" x14ac:dyDescent="0.2">
      <c r="A2" s="15"/>
      <c r="B2" s="44" t="s">
        <v>36</v>
      </c>
      <c r="C2" s="44"/>
      <c r="D2" s="44"/>
      <c r="E2" s="44"/>
      <c r="F2" s="44"/>
      <c r="G2" s="47" t="s">
        <v>12</v>
      </c>
    </row>
    <row r="3" spans="1:10" s="1" customFormat="1" ht="24.95" customHeight="1" x14ac:dyDescent="0.2">
      <c r="A3" s="16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8"/>
    </row>
    <row r="4" spans="1:10" x14ac:dyDescent="0.2">
      <c r="A4" s="34" t="s">
        <v>0</v>
      </c>
      <c r="B4" s="19">
        <v>0</v>
      </c>
      <c r="C4" s="19">
        <v>0</v>
      </c>
      <c r="D4" s="19">
        <f>B4+C4</f>
        <v>0</v>
      </c>
      <c r="E4" s="19">
        <v>0</v>
      </c>
      <c r="F4" s="19">
        <v>0</v>
      </c>
      <c r="G4" s="19">
        <f>F4-B4</f>
        <v>0</v>
      </c>
      <c r="H4" s="14" t="s">
        <v>20</v>
      </c>
    </row>
    <row r="5" spans="1:10" x14ac:dyDescent="0.2">
      <c r="A5" s="35" t="s">
        <v>1</v>
      </c>
      <c r="B5" s="20">
        <v>0</v>
      </c>
      <c r="C5" s="20">
        <v>0</v>
      </c>
      <c r="D5" s="20">
        <f t="shared" ref="D5:D8" si="0">B5+C5</f>
        <v>0</v>
      </c>
      <c r="E5" s="20">
        <v>0</v>
      </c>
      <c r="F5" s="20">
        <v>0</v>
      </c>
      <c r="G5" s="20">
        <f t="shared" ref="G5:G8" si="1">F5-B5</f>
        <v>0</v>
      </c>
      <c r="H5" s="14" t="s">
        <v>30</v>
      </c>
    </row>
    <row r="6" spans="1:10" x14ac:dyDescent="0.2">
      <c r="A6" s="34" t="s">
        <v>2</v>
      </c>
      <c r="B6" s="20">
        <v>0</v>
      </c>
      <c r="C6" s="20">
        <v>0</v>
      </c>
      <c r="D6" s="20">
        <f t="shared" si="0"/>
        <v>0</v>
      </c>
      <c r="E6" s="20">
        <v>0</v>
      </c>
      <c r="F6" s="20">
        <v>0</v>
      </c>
      <c r="G6" s="20">
        <f t="shared" si="1"/>
        <v>0</v>
      </c>
      <c r="H6" s="14" t="s">
        <v>21</v>
      </c>
    </row>
    <row r="7" spans="1:10" x14ac:dyDescent="0.2">
      <c r="A7" s="34" t="s">
        <v>3</v>
      </c>
      <c r="B7" s="20">
        <v>0</v>
      </c>
      <c r="C7" s="20">
        <v>0</v>
      </c>
      <c r="D7" s="20">
        <f t="shared" si="0"/>
        <v>0</v>
      </c>
      <c r="E7" s="20">
        <v>0</v>
      </c>
      <c r="F7" s="20">
        <v>0</v>
      </c>
      <c r="G7" s="20">
        <f t="shared" si="1"/>
        <v>0</v>
      </c>
      <c r="H7" s="14" t="s">
        <v>22</v>
      </c>
    </row>
    <row r="8" spans="1:10" x14ac:dyDescent="0.2">
      <c r="A8" s="36" t="s">
        <v>4</v>
      </c>
      <c r="B8" s="20">
        <v>0</v>
      </c>
      <c r="C8" s="20">
        <v>0</v>
      </c>
      <c r="D8" s="20">
        <f t="shared" si="0"/>
        <v>0</v>
      </c>
      <c r="E8" s="20">
        <v>0</v>
      </c>
      <c r="F8" s="20">
        <v>0</v>
      </c>
      <c r="G8" s="20">
        <f t="shared" si="1"/>
        <v>0</v>
      </c>
      <c r="H8" s="14" t="s">
        <v>23</v>
      </c>
    </row>
    <row r="9" spans="1:10" x14ac:dyDescent="0.2">
      <c r="A9" s="35" t="s">
        <v>5</v>
      </c>
      <c r="B9" s="20">
        <v>0</v>
      </c>
      <c r="C9" s="20">
        <v>0</v>
      </c>
      <c r="D9" s="20">
        <f t="shared" ref="D9:D12" si="2">B9+C9</f>
        <v>0</v>
      </c>
      <c r="E9" s="20">
        <v>0</v>
      </c>
      <c r="F9" s="20">
        <v>0</v>
      </c>
      <c r="G9" s="20">
        <f t="shared" ref="G9:G12" si="3">F9-B9</f>
        <v>0</v>
      </c>
      <c r="H9" s="14" t="s">
        <v>24</v>
      </c>
    </row>
    <row r="10" spans="1:10" x14ac:dyDescent="0.2">
      <c r="A10" s="34" t="s">
        <v>13</v>
      </c>
      <c r="B10" s="20">
        <v>311810355.72000003</v>
      </c>
      <c r="C10" s="20">
        <v>144935292.06</v>
      </c>
      <c r="D10" s="20">
        <f>B10+C10</f>
        <v>456745647.78000003</v>
      </c>
      <c r="E10" s="20">
        <v>164923436.28999999</v>
      </c>
      <c r="F10" s="20">
        <v>162468421.28</v>
      </c>
      <c r="G10" s="20">
        <f t="shared" si="3"/>
        <v>-149341934.44000003</v>
      </c>
      <c r="H10" s="14" t="s">
        <v>25</v>
      </c>
    </row>
    <row r="11" spans="1:10" ht="22.5" x14ac:dyDescent="0.2">
      <c r="A11" s="34" t="s">
        <v>35</v>
      </c>
      <c r="B11" s="20">
        <v>0</v>
      </c>
      <c r="C11" s="20">
        <v>0</v>
      </c>
      <c r="D11" s="20">
        <f t="shared" si="2"/>
        <v>0</v>
      </c>
      <c r="E11" s="20">
        <v>0</v>
      </c>
      <c r="F11" s="20">
        <v>0</v>
      </c>
      <c r="G11" s="20">
        <f t="shared" si="3"/>
        <v>0</v>
      </c>
      <c r="H11" s="14" t="s">
        <v>26</v>
      </c>
    </row>
    <row r="12" spans="1:10" ht="22.5" x14ac:dyDescent="0.2">
      <c r="A12" s="34" t="s">
        <v>14</v>
      </c>
      <c r="B12" s="20">
        <v>0</v>
      </c>
      <c r="C12" s="20">
        <v>5276812.0999999996</v>
      </c>
      <c r="D12" s="20">
        <f t="shared" si="2"/>
        <v>5276812.0999999996</v>
      </c>
      <c r="E12" s="20">
        <v>3665557.1</v>
      </c>
      <c r="F12" s="20">
        <v>3665557.1</v>
      </c>
      <c r="G12" s="20">
        <f t="shared" si="3"/>
        <v>3665557.1</v>
      </c>
      <c r="H12" s="14" t="s">
        <v>27</v>
      </c>
    </row>
    <row r="13" spans="1:10" x14ac:dyDescent="0.2">
      <c r="A13" s="34" t="s">
        <v>6</v>
      </c>
      <c r="B13" s="20">
        <v>0</v>
      </c>
      <c r="C13" s="20">
        <v>0</v>
      </c>
      <c r="D13" s="20">
        <f t="shared" ref="D13" si="4">B13+C13</f>
        <v>0</v>
      </c>
      <c r="E13" s="20">
        <v>0</v>
      </c>
      <c r="F13" s="20">
        <v>0</v>
      </c>
      <c r="G13" s="20">
        <f t="shared" ref="G13" si="5">F13-B13</f>
        <v>0</v>
      </c>
      <c r="H13" s="14" t="s">
        <v>28</v>
      </c>
    </row>
    <row r="14" spans="1:10" x14ac:dyDescent="0.2">
      <c r="A14" s="28"/>
      <c r="B14" s="21"/>
      <c r="C14" s="21"/>
      <c r="D14" s="21"/>
      <c r="E14" s="21"/>
      <c r="F14" s="21"/>
      <c r="G14" s="21"/>
      <c r="H14" s="14" t="s">
        <v>29</v>
      </c>
      <c r="J14" s="41"/>
    </row>
    <row r="15" spans="1:10" x14ac:dyDescent="0.2">
      <c r="A15" s="30" t="s">
        <v>7</v>
      </c>
      <c r="B15" s="22">
        <f>SUM(B4:B13)</f>
        <v>311810355.72000003</v>
      </c>
      <c r="C15" s="22">
        <f t="shared" ref="C15:G15" si="6">SUM(C4:C13)</f>
        <v>150212104.16</v>
      </c>
      <c r="D15" s="22">
        <f t="shared" si="6"/>
        <v>462022459.88000005</v>
      </c>
      <c r="E15" s="22">
        <f t="shared" si="6"/>
        <v>168588993.38999999</v>
      </c>
      <c r="F15" s="23">
        <f t="shared" si="6"/>
        <v>166133978.38</v>
      </c>
      <c r="G15" s="24">
        <f t="shared" si="6"/>
        <v>-145676377.34000003</v>
      </c>
      <c r="H15" s="14" t="s">
        <v>29</v>
      </c>
    </row>
    <row r="16" spans="1:10" x14ac:dyDescent="0.2">
      <c r="A16" s="7"/>
      <c r="B16" s="8"/>
      <c r="C16" s="8"/>
      <c r="D16" s="11"/>
      <c r="E16" s="9" t="s">
        <v>37</v>
      </c>
      <c r="F16" s="12"/>
      <c r="G16" s="29">
        <v>0</v>
      </c>
      <c r="H16" s="14" t="s">
        <v>29</v>
      </c>
    </row>
    <row r="17" spans="1:8" ht="10.15" customHeight="1" x14ac:dyDescent="0.2">
      <c r="A17" s="17"/>
      <c r="B17" s="44" t="s">
        <v>36</v>
      </c>
      <c r="C17" s="44"/>
      <c r="D17" s="44"/>
      <c r="E17" s="44"/>
      <c r="F17" s="44"/>
      <c r="G17" s="47" t="s">
        <v>12</v>
      </c>
      <c r="H17" s="14" t="s">
        <v>29</v>
      </c>
    </row>
    <row r="18" spans="1:8" ht="22.5" x14ac:dyDescent="0.2">
      <c r="A18" s="18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8"/>
      <c r="H18" s="14" t="s">
        <v>29</v>
      </c>
    </row>
    <row r="19" spans="1:8" x14ac:dyDescent="0.2">
      <c r="A19" s="37" t="s">
        <v>15</v>
      </c>
      <c r="B19" s="25">
        <f t="shared" ref="B19:G19" si="7">SUM(B20+B21+B22+B23+B24+B25+B26+B27)</f>
        <v>0</v>
      </c>
      <c r="C19" s="25">
        <f t="shared" si="7"/>
        <v>0</v>
      </c>
      <c r="D19" s="25">
        <f t="shared" si="7"/>
        <v>0</v>
      </c>
      <c r="E19" s="25">
        <f t="shared" si="7"/>
        <v>0</v>
      </c>
      <c r="F19" s="25">
        <f t="shared" si="7"/>
        <v>0</v>
      </c>
      <c r="G19" s="25">
        <f t="shared" si="7"/>
        <v>0</v>
      </c>
      <c r="H19" s="14" t="s">
        <v>29</v>
      </c>
    </row>
    <row r="20" spans="1:8" x14ac:dyDescent="0.2">
      <c r="A20" s="36" t="s">
        <v>0</v>
      </c>
      <c r="B20" s="26">
        <v>0</v>
      </c>
      <c r="C20" s="26">
        <v>0</v>
      </c>
      <c r="D20" s="26">
        <f t="shared" ref="D20:D23" si="8">B20+C20</f>
        <v>0</v>
      </c>
      <c r="E20" s="26">
        <v>0</v>
      </c>
      <c r="F20" s="26">
        <v>0</v>
      </c>
      <c r="G20" s="26">
        <f t="shared" ref="G20:G23" si="9">F20-B20</f>
        <v>0</v>
      </c>
      <c r="H20" s="14" t="s">
        <v>20</v>
      </c>
    </row>
    <row r="21" spans="1:8" x14ac:dyDescent="0.2">
      <c r="A21" s="36" t="s">
        <v>1</v>
      </c>
      <c r="B21" s="26">
        <v>0</v>
      </c>
      <c r="C21" s="26">
        <v>0</v>
      </c>
      <c r="D21" s="26">
        <f t="shared" si="8"/>
        <v>0</v>
      </c>
      <c r="E21" s="26">
        <v>0</v>
      </c>
      <c r="F21" s="26">
        <v>0</v>
      </c>
      <c r="G21" s="26">
        <f t="shared" si="9"/>
        <v>0</v>
      </c>
      <c r="H21" s="14" t="s">
        <v>30</v>
      </c>
    </row>
    <row r="22" spans="1:8" x14ac:dyDescent="0.2">
      <c r="A22" s="36" t="s">
        <v>2</v>
      </c>
      <c r="B22" s="26">
        <v>0</v>
      </c>
      <c r="C22" s="26">
        <v>0</v>
      </c>
      <c r="D22" s="26">
        <f t="shared" si="8"/>
        <v>0</v>
      </c>
      <c r="E22" s="26">
        <v>0</v>
      </c>
      <c r="F22" s="26">
        <v>0</v>
      </c>
      <c r="G22" s="26">
        <f t="shared" si="9"/>
        <v>0</v>
      </c>
      <c r="H22" s="14" t="s">
        <v>21</v>
      </c>
    </row>
    <row r="23" spans="1:8" x14ac:dyDescent="0.2">
      <c r="A23" s="36" t="s">
        <v>3</v>
      </c>
      <c r="B23" s="26">
        <v>0</v>
      </c>
      <c r="C23" s="26">
        <v>0</v>
      </c>
      <c r="D23" s="26">
        <f t="shared" si="8"/>
        <v>0</v>
      </c>
      <c r="E23" s="26">
        <v>0</v>
      </c>
      <c r="F23" s="26">
        <v>0</v>
      </c>
      <c r="G23" s="26">
        <f t="shared" si="9"/>
        <v>0</v>
      </c>
      <c r="H23" s="14" t="s">
        <v>22</v>
      </c>
    </row>
    <row r="24" spans="1:8" x14ac:dyDescent="0.2">
      <c r="A24" s="36" t="s">
        <v>16</v>
      </c>
      <c r="B24" s="26">
        <v>0</v>
      </c>
      <c r="C24" s="26">
        <v>0</v>
      </c>
      <c r="D24" s="26">
        <f t="shared" ref="D24" si="10">B24+C24</f>
        <v>0</v>
      </c>
      <c r="E24" s="26">
        <v>0</v>
      </c>
      <c r="F24" s="26">
        <v>0</v>
      </c>
      <c r="G24" s="26">
        <f t="shared" ref="G24" si="11">F24-B24</f>
        <v>0</v>
      </c>
      <c r="H24" s="14" t="s">
        <v>23</v>
      </c>
    </row>
    <row r="25" spans="1:8" x14ac:dyDescent="0.2">
      <c r="A25" s="36" t="s">
        <v>17</v>
      </c>
      <c r="B25" s="26">
        <v>0</v>
      </c>
      <c r="C25" s="26">
        <v>0</v>
      </c>
      <c r="D25" s="26">
        <f t="shared" ref="D25:D27" si="12">B25+C25</f>
        <v>0</v>
      </c>
      <c r="E25" s="26">
        <v>0</v>
      </c>
      <c r="F25" s="26">
        <v>0</v>
      </c>
      <c r="G25" s="26">
        <f t="shared" ref="G25:G27" si="13">F25-B25</f>
        <v>0</v>
      </c>
      <c r="H25" s="14" t="s">
        <v>24</v>
      </c>
    </row>
    <row r="26" spans="1:8" ht="22.5" x14ac:dyDescent="0.2">
      <c r="A26" s="36" t="s">
        <v>35</v>
      </c>
      <c r="B26" s="26">
        <v>0</v>
      </c>
      <c r="C26" s="26">
        <v>0</v>
      </c>
      <c r="D26" s="26">
        <f t="shared" si="12"/>
        <v>0</v>
      </c>
      <c r="E26" s="26">
        <v>0</v>
      </c>
      <c r="F26" s="26">
        <v>0</v>
      </c>
      <c r="G26" s="26">
        <f t="shared" si="13"/>
        <v>0</v>
      </c>
      <c r="H26" s="14" t="s">
        <v>26</v>
      </c>
    </row>
    <row r="27" spans="1:8" ht="22.5" x14ac:dyDescent="0.2">
      <c r="A27" s="36" t="s">
        <v>14</v>
      </c>
      <c r="B27" s="26">
        <v>0</v>
      </c>
      <c r="C27" s="26">
        <v>0</v>
      </c>
      <c r="D27" s="26">
        <f t="shared" si="12"/>
        <v>0</v>
      </c>
      <c r="E27" s="26">
        <v>0</v>
      </c>
      <c r="F27" s="26">
        <v>0</v>
      </c>
      <c r="G27" s="26">
        <f t="shared" si="13"/>
        <v>0</v>
      </c>
      <c r="H27" s="14" t="s">
        <v>27</v>
      </c>
    </row>
    <row r="28" spans="1:8" x14ac:dyDescent="0.2">
      <c r="A28" s="36"/>
      <c r="B28" s="26"/>
      <c r="C28" s="26"/>
      <c r="D28" s="26"/>
      <c r="E28" s="26"/>
      <c r="F28" s="26"/>
      <c r="G28" s="26"/>
      <c r="H28" s="14" t="s">
        <v>29</v>
      </c>
    </row>
    <row r="29" spans="1:8" ht="41.25" customHeight="1" x14ac:dyDescent="0.2">
      <c r="A29" s="38" t="s">
        <v>39</v>
      </c>
      <c r="B29" s="27">
        <f t="shared" ref="B29:G29" si="14">SUM(B30:B33)</f>
        <v>311810355.72000003</v>
      </c>
      <c r="C29" s="27">
        <f t="shared" si="14"/>
        <v>150212104.16</v>
      </c>
      <c r="D29" s="27">
        <f t="shared" si="14"/>
        <v>462022459.88000005</v>
      </c>
      <c r="E29" s="27">
        <f t="shared" si="14"/>
        <v>168588993.38999999</v>
      </c>
      <c r="F29" s="27">
        <f t="shared" si="14"/>
        <v>166133978.38</v>
      </c>
      <c r="G29" s="27">
        <f t="shared" si="14"/>
        <v>-145676377.34000003</v>
      </c>
      <c r="H29" s="14" t="s">
        <v>29</v>
      </c>
    </row>
    <row r="30" spans="1:8" x14ac:dyDescent="0.2">
      <c r="A30" s="36" t="s">
        <v>1</v>
      </c>
      <c r="B30" s="26">
        <v>0</v>
      </c>
      <c r="C30" s="26">
        <v>0</v>
      </c>
      <c r="D30" s="26">
        <f>B30+C30</f>
        <v>0</v>
      </c>
      <c r="E30" s="26">
        <v>0</v>
      </c>
      <c r="F30" s="26">
        <v>0</v>
      </c>
      <c r="G30" s="26">
        <f>F30-B30</f>
        <v>0</v>
      </c>
      <c r="H30" s="14" t="s">
        <v>30</v>
      </c>
    </row>
    <row r="31" spans="1:8" x14ac:dyDescent="0.2">
      <c r="A31" s="36" t="s">
        <v>4</v>
      </c>
      <c r="B31" s="26">
        <v>0</v>
      </c>
      <c r="C31" s="26">
        <v>0</v>
      </c>
      <c r="D31" s="26">
        <f>B31+C31</f>
        <v>0</v>
      </c>
      <c r="E31" s="26">
        <v>0</v>
      </c>
      <c r="F31" s="26">
        <v>0</v>
      </c>
      <c r="G31" s="26">
        <f t="shared" ref="G31:G32" si="15">F31-B31</f>
        <v>0</v>
      </c>
      <c r="H31" s="14" t="s">
        <v>23</v>
      </c>
    </row>
    <row r="32" spans="1:8" ht="22.5" x14ac:dyDescent="0.2">
      <c r="A32" s="36" t="s">
        <v>18</v>
      </c>
      <c r="B32" s="26">
        <v>311810355.72000003</v>
      </c>
      <c r="C32" s="26">
        <v>144935292.06</v>
      </c>
      <c r="D32" s="26">
        <f>B32+C32</f>
        <v>456745647.78000003</v>
      </c>
      <c r="E32" s="26">
        <v>164923436.28999999</v>
      </c>
      <c r="F32" s="26">
        <v>162468421.28</v>
      </c>
      <c r="G32" s="26">
        <f t="shared" si="15"/>
        <v>-149341934.44000003</v>
      </c>
      <c r="H32" s="14" t="s">
        <v>25</v>
      </c>
    </row>
    <row r="33" spans="1:8" ht="22.5" x14ac:dyDescent="0.2">
      <c r="A33" s="36" t="s">
        <v>14</v>
      </c>
      <c r="B33" s="26">
        <v>0</v>
      </c>
      <c r="C33" s="26">
        <v>5276812.0999999996</v>
      </c>
      <c r="D33" s="26">
        <f>B33+C33</f>
        <v>5276812.0999999996</v>
      </c>
      <c r="E33" s="26">
        <v>3665557.1</v>
      </c>
      <c r="F33" s="26">
        <v>3665557.1</v>
      </c>
      <c r="G33" s="26">
        <f t="shared" ref="G33" si="16">F33-B33</f>
        <v>3665557.1</v>
      </c>
      <c r="H33" s="14" t="s">
        <v>27</v>
      </c>
    </row>
    <row r="34" spans="1:8" x14ac:dyDescent="0.2">
      <c r="A34" s="39"/>
      <c r="B34" s="26"/>
      <c r="C34" s="26"/>
      <c r="D34" s="26"/>
      <c r="E34" s="26"/>
      <c r="F34" s="26"/>
      <c r="G34" s="26"/>
      <c r="H34" s="14" t="s">
        <v>29</v>
      </c>
    </row>
    <row r="35" spans="1:8" x14ac:dyDescent="0.2">
      <c r="A35" s="40" t="s">
        <v>6</v>
      </c>
      <c r="B35" s="27">
        <f t="shared" ref="B35:G35" si="17">SUM(B36)</f>
        <v>0</v>
      </c>
      <c r="C35" s="27">
        <f t="shared" si="17"/>
        <v>0</v>
      </c>
      <c r="D35" s="27">
        <f t="shared" si="17"/>
        <v>0</v>
      </c>
      <c r="E35" s="27">
        <f t="shared" si="17"/>
        <v>0</v>
      </c>
      <c r="F35" s="27">
        <f t="shared" si="17"/>
        <v>0</v>
      </c>
      <c r="G35" s="27">
        <f t="shared" si="17"/>
        <v>0</v>
      </c>
      <c r="H35" s="14" t="s">
        <v>29</v>
      </c>
    </row>
    <row r="36" spans="1:8" x14ac:dyDescent="0.2">
      <c r="A36" s="36" t="s">
        <v>6</v>
      </c>
      <c r="B36" s="26">
        <v>0</v>
      </c>
      <c r="C36" s="26">
        <v>0</v>
      </c>
      <c r="D36" s="26">
        <f>B36+C36</f>
        <v>0</v>
      </c>
      <c r="E36" s="26">
        <v>0</v>
      </c>
      <c r="F36" s="26">
        <v>0</v>
      </c>
      <c r="G36" s="26">
        <f>F36-B36</f>
        <v>0</v>
      </c>
      <c r="H36" s="14" t="s">
        <v>28</v>
      </c>
    </row>
    <row r="37" spans="1:8" x14ac:dyDescent="0.2">
      <c r="A37" s="36"/>
      <c r="B37" s="29"/>
      <c r="C37" s="29"/>
      <c r="D37" s="29"/>
      <c r="E37" s="29"/>
      <c r="F37" s="29"/>
      <c r="G37" s="29"/>
      <c r="H37" s="14"/>
    </row>
    <row r="38" spans="1:8" x14ac:dyDescent="0.2">
      <c r="A38" s="31" t="s">
        <v>7</v>
      </c>
      <c r="B38" s="22">
        <f>SUM(B35+B29+B19)</f>
        <v>311810355.72000003</v>
      </c>
      <c r="C38" s="22">
        <f t="shared" ref="C38:G38" si="18">SUM(C35+C29+C19)</f>
        <v>150212104.16</v>
      </c>
      <c r="D38" s="22">
        <f t="shared" si="18"/>
        <v>462022459.88000005</v>
      </c>
      <c r="E38" s="22">
        <f t="shared" si="18"/>
        <v>168588993.38999999</v>
      </c>
      <c r="F38" s="22">
        <f t="shared" si="18"/>
        <v>166133978.38</v>
      </c>
      <c r="G38" s="24">
        <f t="shared" si="18"/>
        <v>-145676377.34000003</v>
      </c>
      <c r="H38" s="14" t="s">
        <v>29</v>
      </c>
    </row>
    <row r="39" spans="1:8" x14ac:dyDescent="0.2">
      <c r="A39" s="7"/>
      <c r="B39" s="8"/>
      <c r="C39" s="8"/>
      <c r="D39" s="8"/>
      <c r="E39" s="9" t="s">
        <v>37</v>
      </c>
      <c r="F39" s="10"/>
      <c r="G39" s="29">
        <v>0</v>
      </c>
      <c r="H39" s="14" t="s">
        <v>29</v>
      </c>
    </row>
    <row r="40" spans="1:8" x14ac:dyDescent="0.2">
      <c r="A40" t="s">
        <v>31</v>
      </c>
    </row>
    <row r="41" spans="1:8" x14ac:dyDescent="0.2">
      <c r="A41" s="13" t="s">
        <v>33</v>
      </c>
    </row>
    <row r="42" spans="1:8" x14ac:dyDescent="0.2">
      <c r="A42" s="13" t="s">
        <v>19</v>
      </c>
    </row>
    <row r="43" spans="1:8" ht="30.75" customHeight="1" x14ac:dyDescent="0.2">
      <c r="A43" s="46" t="s">
        <v>34</v>
      </c>
      <c r="B43" s="46"/>
      <c r="C43" s="46"/>
      <c r="D43" s="46"/>
      <c r="E43" s="46"/>
      <c r="F43" s="46"/>
      <c r="G43" s="46"/>
    </row>
    <row r="45" spans="1:8" ht="12.75" x14ac:dyDescent="0.2">
      <c r="A45" s="33"/>
      <c r="B45"/>
      <c r="C45"/>
    </row>
    <row r="48" spans="1:8" x14ac:dyDescent="0.2">
      <c r="A48" s="32"/>
      <c r="D48" s="42"/>
      <c r="E48" s="42"/>
    </row>
    <row r="49" spans="1:5" x14ac:dyDescent="0.2">
      <c r="A49" s="32"/>
      <c r="D49" s="42"/>
      <c r="E49" s="42"/>
    </row>
  </sheetData>
  <sheetProtection formatCells="0" formatColumns="0" formatRows="0" insertRows="0" autoFilter="0"/>
  <mergeCells count="8">
    <mergeCell ref="D48:E48"/>
    <mergeCell ref="D49:E49"/>
    <mergeCell ref="A1:G1"/>
    <mergeCell ref="A43:G43"/>
    <mergeCell ref="B2:F2"/>
    <mergeCell ref="G2:G3"/>
    <mergeCell ref="B17:F17"/>
    <mergeCell ref="G17:G18"/>
  </mergeCells>
  <pageMargins left="1.1023622047244095" right="0.70866141732283472" top="0.35433070866141736" bottom="0.35433070866141736" header="0.31496062992125984" footer="0.31496062992125984"/>
  <pageSetup paperSize="9" scale="81" orientation="landscape" r:id="rId1"/>
  <headerFooter>
    <oddFooter>&amp;R&amp;P de  &amp;N</oddFooter>
  </headerFooter>
  <ignoredErrors>
    <ignoredError sqref="H38:H39 H4:H18 H19:H36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Cordinacion Administrativa</cp:lastModifiedBy>
  <cp:lastPrinted>2026-07-24T17:54:23Z</cp:lastPrinted>
  <dcterms:created xsi:type="dcterms:W3CDTF">2012-12-11T20:48:19Z</dcterms:created>
  <dcterms:modified xsi:type="dcterms:W3CDTF">2026-07-24T20:47:01Z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